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 DETI\KURIKULUM\KURIKULUM 2022\"/>
    </mc:Choice>
  </mc:AlternateContent>
  <xr:revisionPtr revIDLastSave="0" documentId="13_ncr:1_{C8D4AA55-4B78-432D-87BE-3CF191C3EE5C}" xr6:coauthVersionLast="47" xr6:coauthVersionMax="47" xr10:uidLastSave="{00000000-0000-0000-0000-000000000000}"/>
  <bookViews>
    <workbookView xWindow="-120" yWindow="-120" windowWidth="20730" windowHeight="11040" activeTab="1" xr2:uid="{5D54C0E6-2E59-4D3D-AE4F-34BB2EDA387C}"/>
  </bookViews>
  <sheets>
    <sheet name="Sheet2" sheetId="2" r:id="rId1"/>
    <sheet name="Sheet3" sheetId="4" r:id="rId2"/>
    <sheet name="Sheet1" sheetId="3" r:id="rId3"/>
  </sheets>
  <definedNames>
    <definedName name="_xlnm.Print_Titles" localSheetId="2">Sheet1!$54:$55</definedName>
    <definedName name="_xlnm.Print_Titles" localSheetId="0">Sheet2!$9:$10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" i="4" l="1"/>
  <c r="G160" i="4"/>
  <c r="E160" i="4"/>
  <c r="F90" i="4"/>
  <c r="G90" i="4"/>
  <c r="E90" i="4"/>
  <c r="H204" i="4"/>
  <c r="G204" i="4"/>
  <c r="F204" i="4"/>
  <c r="E204" i="4"/>
  <c r="G192" i="4"/>
  <c r="F192" i="4"/>
  <c r="E192" i="4"/>
  <c r="H191" i="4"/>
  <c r="H190" i="4"/>
  <c r="H192" i="4" s="1"/>
  <c r="G185" i="4"/>
  <c r="F185" i="4"/>
  <c r="E185" i="4"/>
  <c r="H184" i="4"/>
  <c r="H183" i="4"/>
  <c r="H182" i="4"/>
  <c r="H181" i="4"/>
  <c r="H180" i="4"/>
  <c r="H179" i="4"/>
  <c r="H178" i="4"/>
  <c r="H185" i="4" s="1"/>
  <c r="E173" i="4"/>
  <c r="H172" i="4"/>
  <c r="H170" i="4"/>
  <c r="H169" i="4"/>
  <c r="H168" i="4"/>
  <c r="H167" i="4"/>
  <c r="H166" i="4"/>
  <c r="H173" i="4" s="1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60" i="4" s="1"/>
  <c r="G141" i="4"/>
  <c r="F141" i="4"/>
  <c r="E141" i="4"/>
  <c r="H140" i="4"/>
  <c r="H139" i="4"/>
  <c r="H138" i="4"/>
  <c r="H137" i="4"/>
  <c r="H136" i="4"/>
  <c r="H135" i="4"/>
  <c r="H134" i="4"/>
  <c r="H133" i="4"/>
  <c r="H141" i="4" s="1"/>
  <c r="G128" i="4"/>
  <c r="E128" i="4"/>
  <c r="H127" i="4"/>
  <c r="H126" i="4"/>
  <c r="H125" i="4"/>
  <c r="H124" i="4"/>
  <c r="H123" i="4"/>
  <c r="H122" i="4"/>
  <c r="H121" i="4"/>
  <c r="H128" i="4" s="1"/>
  <c r="G116" i="4"/>
  <c r="F116" i="4"/>
  <c r="E116" i="4"/>
  <c r="H115" i="4"/>
  <c r="H114" i="4"/>
  <c r="H113" i="4"/>
  <c r="H112" i="4"/>
  <c r="H111" i="4"/>
  <c r="H110" i="4"/>
  <c r="H109" i="4"/>
  <c r="H116" i="4" s="1"/>
  <c r="G104" i="4"/>
  <c r="F104" i="4"/>
  <c r="E104" i="4"/>
  <c r="H103" i="4"/>
  <c r="H102" i="4"/>
  <c r="H101" i="4"/>
  <c r="H100" i="4"/>
  <c r="H99" i="4"/>
  <c r="H98" i="4"/>
  <c r="H97" i="4"/>
  <c r="H104" i="4" s="1"/>
  <c r="L101" i="4" s="1"/>
  <c r="K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90" i="4" s="1"/>
  <c r="G71" i="4"/>
  <c r="F71" i="4"/>
  <c r="E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71" i="4" s="1"/>
  <c r="G41" i="4"/>
  <c r="F41" i="4"/>
  <c r="E41" i="4"/>
  <c r="H40" i="4"/>
  <c r="H39" i="4"/>
  <c r="H38" i="4"/>
  <c r="H37" i="4"/>
  <c r="H36" i="4"/>
  <c r="H35" i="4"/>
  <c r="H34" i="4"/>
  <c r="H41" i="4" s="1"/>
  <c r="L31" i="4"/>
  <c r="G29" i="4"/>
  <c r="F29" i="4"/>
  <c r="E29" i="4"/>
  <c r="H28" i="4"/>
  <c r="H27" i="4"/>
  <c r="H26" i="4"/>
  <c r="H25" i="4"/>
  <c r="H24" i="4"/>
  <c r="H29" i="4" s="1"/>
  <c r="G19" i="4"/>
  <c r="F19" i="4"/>
  <c r="E19" i="4"/>
  <c r="H18" i="4"/>
  <c r="H17" i="4"/>
  <c r="H16" i="4"/>
  <c r="H15" i="4"/>
  <c r="H14" i="4"/>
  <c r="H13" i="4"/>
  <c r="H12" i="4"/>
  <c r="H11" i="4"/>
  <c r="H19" i="4" s="1"/>
  <c r="L60" i="4" l="1"/>
  <c r="L11" i="4"/>
  <c r="E84" i="2"/>
  <c r="F84" i="2"/>
  <c r="G84" i="2"/>
  <c r="G208" i="2"/>
  <c r="F208" i="2"/>
  <c r="E208" i="2"/>
  <c r="H208" i="2"/>
  <c r="F116" i="3"/>
  <c r="E116" i="3"/>
  <c r="D116" i="3"/>
  <c r="G115" i="3"/>
  <c r="G114" i="3"/>
  <c r="G116" i="3" s="1"/>
  <c r="F109" i="3"/>
  <c r="E109" i="3"/>
  <c r="D109" i="3"/>
  <c r="G108" i="3"/>
  <c r="G107" i="3"/>
  <c r="G106" i="3"/>
  <c r="G105" i="3"/>
  <c r="G104" i="3"/>
  <c r="G103" i="3"/>
  <c r="G102" i="3"/>
  <c r="G109" i="3" s="1"/>
  <c r="D97" i="3"/>
  <c r="G96" i="3"/>
  <c r="G94" i="3"/>
  <c r="G93" i="3"/>
  <c r="G92" i="3"/>
  <c r="G91" i="3"/>
  <c r="G90" i="3"/>
  <c r="G97" i="3" s="1"/>
  <c r="F85" i="3"/>
  <c r="E85" i="3"/>
  <c r="D85" i="3"/>
  <c r="G84" i="3"/>
  <c r="G83" i="3"/>
  <c r="G82" i="3"/>
  <c r="G81" i="3"/>
  <c r="G80" i="3"/>
  <c r="G79" i="3"/>
  <c r="G78" i="3"/>
  <c r="G85" i="3" s="1"/>
  <c r="F73" i="3"/>
  <c r="E73" i="3"/>
  <c r="D73" i="3"/>
  <c r="G72" i="3"/>
  <c r="G71" i="3"/>
  <c r="G70" i="3"/>
  <c r="G69" i="3"/>
  <c r="G68" i="3"/>
  <c r="G67" i="3"/>
  <c r="G66" i="3"/>
  <c r="G73" i="3" s="1"/>
  <c r="F64" i="3"/>
  <c r="E64" i="3"/>
  <c r="D64" i="3"/>
  <c r="G63" i="3"/>
  <c r="G62" i="3"/>
  <c r="G61" i="3"/>
  <c r="G60" i="3"/>
  <c r="G59" i="3"/>
  <c r="G58" i="3"/>
  <c r="G57" i="3"/>
  <c r="G64" i="3" s="1"/>
  <c r="F51" i="3"/>
  <c r="E51" i="3"/>
  <c r="D51" i="3"/>
  <c r="G50" i="3"/>
  <c r="G49" i="3"/>
  <c r="G48" i="3"/>
  <c r="G47" i="3"/>
  <c r="G46" i="3"/>
  <c r="G45" i="3"/>
  <c r="G44" i="3"/>
  <c r="G43" i="3"/>
  <c r="G51" i="3" s="1"/>
  <c r="F38" i="3"/>
  <c r="D38" i="3"/>
  <c r="G37" i="3"/>
  <c r="G36" i="3"/>
  <c r="G35" i="3"/>
  <c r="G34" i="3"/>
  <c r="G33" i="3"/>
  <c r="G32" i="3"/>
  <c r="G31" i="3"/>
  <c r="G38" i="3" s="1"/>
  <c r="F26" i="3"/>
  <c r="E26" i="3"/>
  <c r="D26" i="3"/>
  <c r="G25" i="3"/>
  <c r="G24" i="3"/>
  <c r="G23" i="3"/>
  <c r="G22" i="3"/>
  <c r="G21" i="3"/>
  <c r="G20" i="3"/>
  <c r="G19" i="3"/>
  <c r="G26" i="3" s="1"/>
  <c r="F14" i="3"/>
  <c r="E14" i="3"/>
  <c r="D14" i="3"/>
  <c r="G13" i="3"/>
  <c r="G12" i="3"/>
  <c r="G11" i="3"/>
  <c r="G10" i="3"/>
  <c r="G9" i="3"/>
  <c r="G8" i="3"/>
  <c r="G7" i="3"/>
  <c r="G14" i="3" s="1"/>
  <c r="H136" i="2"/>
  <c r="H137" i="2"/>
  <c r="H138" i="2"/>
  <c r="H139" i="2"/>
  <c r="H140" i="2"/>
  <c r="H141" i="2"/>
  <c r="H142" i="2"/>
  <c r="H135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174" i="2"/>
  <c r="H173" i="2"/>
  <c r="H172" i="2"/>
  <c r="H171" i="2"/>
  <c r="H170" i="2"/>
  <c r="G196" i="2"/>
  <c r="F196" i="2"/>
  <c r="E196" i="2"/>
  <c r="H195" i="2"/>
  <c r="H194" i="2"/>
  <c r="H196" i="2" s="1"/>
  <c r="G189" i="2"/>
  <c r="F189" i="2"/>
  <c r="E189" i="2"/>
  <c r="H188" i="2"/>
  <c r="H187" i="2"/>
  <c r="H186" i="2"/>
  <c r="H185" i="2"/>
  <c r="H184" i="2"/>
  <c r="H183" i="2"/>
  <c r="H182" i="2"/>
  <c r="H189" i="2" s="1"/>
  <c r="E177" i="2"/>
  <c r="H176" i="2"/>
  <c r="H177" i="2"/>
  <c r="G165" i="2"/>
  <c r="F165" i="2"/>
  <c r="E165" i="2"/>
  <c r="H164" i="2"/>
  <c r="H163" i="2"/>
  <c r="H162" i="2"/>
  <c r="H161" i="2"/>
  <c r="H160" i="2"/>
  <c r="H159" i="2"/>
  <c r="H158" i="2"/>
  <c r="H165" i="2" s="1"/>
  <c r="G156" i="2"/>
  <c r="F156" i="2"/>
  <c r="E156" i="2"/>
  <c r="H155" i="2"/>
  <c r="H154" i="2"/>
  <c r="H153" i="2"/>
  <c r="H152" i="2"/>
  <c r="H151" i="2"/>
  <c r="H150" i="2"/>
  <c r="H149" i="2"/>
  <c r="H156" i="2" s="1"/>
  <c r="G143" i="2"/>
  <c r="F143" i="2"/>
  <c r="E143" i="2"/>
  <c r="H143" i="2"/>
  <c r="G130" i="2"/>
  <c r="E130" i="2"/>
  <c r="H129" i="2"/>
  <c r="H128" i="2"/>
  <c r="H127" i="2"/>
  <c r="H126" i="2"/>
  <c r="H125" i="2"/>
  <c r="H124" i="2"/>
  <c r="H123" i="2"/>
  <c r="H130" i="2" s="1"/>
  <c r="G118" i="2"/>
  <c r="F118" i="2"/>
  <c r="E118" i="2"/>
  <c r="H117" i="2"/>
  <c r="H116" i="2"/>
  <c r="H115" i="2"/>
  <c r="H114" i="2"/>
  <c r="H113" i="2"/>
  <c r="H112" i="2"/>
  <c r="H111" i="2"/>
  <c r="H118" i="2" s="1"/>
  <c r="G106" i="2"/>
  <c r="F106" i="2"/>
  <c r="E106" i="2"/>
  <c r="H105" i="2"/>
  <c r="H104" i="2"/>
  <c r="H103" i="2"/>
  <c r="H102" i="2"/>
  <c r="H101" i="2"/>
  <c r="H100" i="2"/>
  <c r="H99" i="2"/>
  <c r="H106" i="2" s="1"/>
  <c r="L103" i="2" s="1"/>
  <c r="K93" i="2"/>
  <c r="G93" i="2"/>
  <c r="F93" i="2"/>
  <c r="E93" i="2"/>
  <c r="H92" i="2"/>
  <c r="H91" i="2"/>
  <c r="H90" i="2"/>
  <c r="H89" i="2"/>
  <c r="H88" i="2"/>
  <c r="H87" i="2"/>
  <c r="H86" i="2"/>
  <c r="H93" i="2" s="1"/>
  <c r="H83" i="2"/>
  <c r="H82" i="2"/>
  <c r="H81" i="2"/>
  <c r="H80" i="2"/>
  <c r="H79" i="2"/>
  <c r="H78" i="2"/>
  <c r="H77" i="2"/>
  <c r="H84" i="2" s="1"/>
  <c r="G71" i="2"/>
  <c r="F71" i="2"/>
  <c r="E71" i="2"/>
  <c r="H52" i="2"/>
  <c r="H51" i="2"/>
  <c r="H50" i="2"/>
  <c r="H49" i="2"/>
  <c r="H48" i="2"/>
  <c r="H47" i="2"/>
  <c r="H46" i="2"/>
  <c r="H71" i="2" s="1"/>
  <c r="G41" i="2"/>
  <c r="F41" i="2"/>
  <c r="E41" i="2"/>
  <c r="H40" i="2"/>
  <c r="H39" i="2"/>
  <c r="H38" i="2"/>
  <c r="H37" i="2"/>
  <c r="H36" i="2"/>
  <c r="H35" i="2"/>
  <c r="H34" i="2"/>
  <c r="H41" i="2" s="1"/>
  <c r="G29" i="2"/>
  <c r="F29" i="2"/>
  <c r="E29" i="2"/>
  <c r="H28" i="2"/>
  <c r="H27" i="2"/>
  <c r="H26" i="2"/>
  <c r="H25" i="2"/>
  <c r="H24" i="2"/>
  <c r="H29" i="2" s="1"/>
  <c r="G19" i="2"/>
  <c r="F19" i="2"/>
  <c r="E19" i="2"/>
  <c r="H18" i="2"/>
  <c r="H17" i="2"/>
  <c r="H16" i="2"/>
  <c r="H15" i="2"/>
  <c r="H14" i="2"/>
  <c r="H13" i="2"/>
  <c r="H12" i="2"/>
  <c r="H11" i="2"/>
  <c r="H19" i="2" s="1"/>
  <c r="L11" i="2" s="1"/>
  <c r="L31" i="2" l="1"/>
  <c r="L60" i="2"/>
</calcChain>
</file>

<file path=xl/sharedStrings.xml><?xml version="1.0" encoding="utf-8"?>
<sst xmlns="http://schemas.openxmlformats.org/spreadsheetml/2006/main" count="1694" uniqueCount="239">
  <si>
    <t>Lampiran</t>
  </si>
  <si>
    <t>: Surat Keputusan Dekan Fakultas Ilmu Komputer Universitas Dehasen Bengkulu</t>
  </si>
  <si>
    <t>Nomor</t>
  </si>
  <si>
    <t>Tanggal</t>
  </si>
  <si>
    <t>: 05 Agustus 2022</t>
  </si>
  <si>
    <t xml:space="preserve">Tentang </t>
  </si>
  <si>
    <t>No</t>
  </si>
  <si>
    <t>Kode</t>
  </si>
  <si>
    <t>Mata Kuliah</t>
  </si>
  <si>
    <t>Bobot SKS</t>
  </si>
  <si>
    <t>Aktifitas</t>
  </si>
  <si>
    <t>Penyelenggara</t>
  </si>
  <si>
    <t>Teori</t>
  </si>
  <si>
    <t>Praktek</t>
  </si>
  <si>
    <t>Total</t>
  </si>
  <si>
    <t>UDB101</t>
  </si>
  <si>
    <t>Pendidikan Agama</t>
  </si>
  <si>
    <t>..</t>
  </si>
  <si>
    <t>Universitas</t>
  </si>
  <si>
    <t>UDB102</t>
  </si>
  <si>
    <t>Pendidikan Pancasila</t>
  </si>
  <si>
    <t>UDB103</t>
  </si>
  <si>
    <t>Pendidikan Kewarganegaraan</t>
  </si>
  <si>
    <t>UDB104</t>
  </si>
  <si>
    <t>Bahasa Indonesia</t>
  </si>
  <si>
    <t>UDB105</t>
  </si>
  <si>
    <t>Bahasa Inggris</t>
  </si>
  <si>
    <t>UDB206</t>
  </si>
  <si>
    <t>Kewirausahaan</t>
  </si>
  <si>
    <t>UDB207</t>
  </si>
  <si>
    <t>Wirausaha Digital</t>
  </si>
  <si>
    <t>KKN</t>
  </si>
  <si>
    <t xml:space="preserve">Total SKS </t>
  </si>
  <si>
    <t>FIL101</t>
  </si>
  <si>
    <t>Kalkulus</t>
  </si>
  <si>
    <t>Fakultas</t>
  </si>
  <si>
    <t>FIL102</t>
  </si>
  <si>
    <t>Organisasi &amp; Arsitektur Komputer</t>
  </si>
  <si>
    <t>FIL203</t>
  </si>
  <si>
    <t>Sistem Operasi</t>
  </si>
  <si>
    <t>FIL204</t>
  </si>
  <si>
    <t>Analisa &amp; Perancangan Sistem</t>
  </si>
  <si>
    <t>FIL205</t>
  </si>
  <si>
    <t>Kunjungan Industri</t>
  </si>
  <si>
    <t>INT101</t>
  </si>
  <si>
    <t xml:space="preserve">Dasar Sistem Komputasi </t>
  </si>
  <si>
    <t>Program Studi</t>
  </si>
  <si>
    <t>INT102</t>
  </si>
  <si>
    <t>Manajemen &amp; Bisnis</t>
  </si>
  <si>
    <t>INT103</t>
  </si>
  <si>
    <t>Sistem Informasi Manajemen</t>
  </si>
  <si>
    <t>INT104</t>
  </si>
  <si>
    <t>Isu Sosial dan Praktik Profesional</t>
  </si>
  <si>
    <t>INT201</t>
  </si>
  <si>
    <t>Manajemen Proyek SI</t>
  </si>
  <si>
    <t>INT202</t>
  </si>
  <si>
    <t>Arsitektur Enterprise dan E-Business</t>
  </si>
  <si>
    <t>INT203</t>
  </si>
  <si>
    <t>E-Commerce</t>
  </si>
  <si>
    <t>SIM101</t>
  </si>
  <si>
    <t>Sistem dan Layanan virtual</t>
  </si>
  <si>
    <t>SIM102</t>
  </si>
  <si>
    <t xml:space="preserve">Programming Fundamentals </t>
  </si>
  <si>
    <t>Matematika Diskrit</t>
  </si>
  <si>
    <t>Computer Network</t>
  </si>
  <si>
    <t>Statistika</t>
  </si>
  <si>
    <t>Perancangan Web</t>
  </si>
  <si>
    <t>SIM203</t>
  </si>
  <si>
    <t>Metode Penelitian</t>
  </si>
  <si>
    <t>Sistem Informasi Geografis</t>
  </si>
  <si>
    <t>Sistem Multimedia</t>
  </si>
  <si>
    <t xml:space="preserve">Bahasa Inggris Profesi </t>
  </si>
  <si>
    <t>SIM301</t>
  </si>
  <si>
    <t>SIM302</t>
  </si>
  <si>
    <t>Sistem Terdistribusi</t>
  </si>
  <si>
    <t>SIM305</t>
  </si>
  <si>
    <t>Data Mining</t>
  </si>
  <si>
    <t>Tata Kelola Sistem Informasi</t>
  </si>
  <si>
    <t>Algoritma Dan Struktur Data</t>
  </si>
  <si>
    <t>Sistem Penunjang Keputusan</t>
  </si>
  <si>
    <t>Kecerdasan Buatan</t>
  </si>
  <si>
    <t>Perancangan Basis Data</t>
  </si>
  <si>
    <t>Interaksi Manusia dan Komputer</t>
  </si>
  <si>
    <t>SIM401</t>
  </si>
  <si>
    <t>Analisis Proses Bisnis</t>
  </si>
  <si>
    <t>SIM403</t>
  </si>
  <si>
    <t>Rekayasa Perangkat Lunak</t>
  </si>
  <si>
    <t>SIM404</t>
  </si>
  <si>
    <t>SIM405</t>
  </si>
  <si>
    <t>Grafik dan Visualisasi</t>
  </si>
  <si>
    <t>SIM406</t>
  </si>
  <si>
    <t>Etika Profesi</t>
  </si>
  <si>
    <t>SIM407</t>
  </si>
  <si>
    <t>Sistem Inventory</t>
  </si>
  <si>
    <t>Skripsi</t>
  </si>
  <si>
    <t>Total SKS Semester VIII</t>
  </si>
  <si>
    <t>PEMINATAN E-COMMERCE</t>
  </si>
  <si>
    <t>SIPE01</t>
  </si>
  <si>
    <t>Arsitektur Informasi untuk Web</t>
  </si>
  <si>
    <t>SIPE03</t>
  </si>
  <si>
    <t>SIPE02</t>
  </si>
  <si>
    <t>Pengembangan Aplikasi Enterprise</t>
  </si>
  <si>
    <t>SIPE04</t>
  </si>
  <si>
    <t>Manajemen Resiko dan Kontrol SI</t>
  </si>
  <si>
    <t>SIPE05</t>
  </si>
  <si>
    <t>Relational Database Management System (RDBMS)</t>
  </si>
  <si>
    <t>TOTAL SKS PEMINATAN</t>
  </si>
  <si>
    <t>PEMINATAN MULTIMEDIA</t>
  </si>
  <si>
    <t>SIPM07</t>
  </si>
  <si>
    <t>Tugas Grafika Komputer Interaktif</t>
  </si>
  <si>
    <t>Komputer Animasi</t>
  </si>
  <si>
    <t>Tugas Proyek Mobile Game</t>
  </si>
  <si>
    <t>Teknik Permodelan dan simulasi</t>
  </si>
  <si>
    <t>Pemrograman Web</t>
  </si>
  <si>
    <t>SEMESTER I</t>
  </si>
  <si>
    <t>SIM103</t>
  </si>
  <si>
    <t>SIM104</t>
  </si>
  <si>
    <t>Total SKS Semester I</t>
  </si>
  <si>
    <t>SEMESTER 2</t>
  </si>
  <si>
    <t xml:space="preserve">Sistem Operasi </t>
  </si>
  <si>
    <t>Total SKS Semester II</t>
  </si>
  <si>
    <t>SEMESTER 3</t>
  </si>
  <si>
    <t>SIM201</t>
  </si>
  <si>
    <t>SIM202</t>
  </si>
  <si>
    <t>SIM204</t>
  </si>
  <si>
    <t>Total SKS Semester III</t>
  </si>
  <si>
    <t xml:space="preserve">SEMESTER 4 </t>
  </si>
  <si>
    <t>SIM205</t>
  </si>
  <si>
    <t>SIM206</t>
  </si>
  <si>
    <t>SIM207</t>
  </si>
  <si>
    <t>SIM208</t>
  </si>
  <si>
    <t>Total SKS Semester IV</t>
  </si>
  <si>
    <t xml:space="preserve">SEMESTER 5 </t>
  </si>
  <si>
    <t>SIM303</t>
  </si>
  <si>
    <t>SIM304</t>
  </si>
  <si>
    <t>SIM306</t>
  </si>
  <si>
    <t>(Magang</t>
  </si>
  <si>
    <t>Dudi 1)</t>
  </si>
  <si>
    <t>Total SKS Semester VI</t>
  </si>
  <si>
    <t xml:space="preserve">SEMESTER 7 </t>
  </si>
  <si>
    <t>SIM402</t>
  </si>
  <si>
    <t>Riset</t>
  </si>
  <si>
    <t>Dudi 2</t>
  </si>
  <si>
    <t>UDB408</t>
  </si>
  <si>
    <t>Total SKS Semester VII</t>
  </si>
  <si>
    <t xml:space="preserve">SEMESTER 8  </t>
  </si>
  <si>
    <t>Bengkulu, 05 Agustus 2022</t>
  </si>
  <si>
    <t>Mengetahui,</t>
  </si>
  <si>
    <t>Dekan Fakultas Ilmu Komputer</t>
  </si>
  <si>
    <t>Siswanto, SE., S.Kom., M.Kom</t>
  </si>
  <si>
    <t>NIDN: 0224036301</t>
  </si>
  <si>
    <t>SIPE06</t>
  </si>
  <si>
    <t>SIPE07</t>
  </si>
  <si>
    <t>SIPM01</t>
  </si>
  <si>
    <t>SIPM02</t>
  </si>
  <si>
    <t>SIPM03</t>
  </si>
  <si>
    <t>SIPM04</t>
  </si>
  <si>
    <t>SIPM05</t>
  </si>
  <si>
    <t>SIPM06</t>
  </si>
  <si>
    <t>Desain Grafis</t>
  </si>
  <si>
    <t>Pemrograman Perangkat Mobile</t>
  </si>
  <si>
    <t>Praktikum</t>
  </si>
  <si>
    <t xml:space="preserve">: Kurikulum Program Studi Sistem Informasi (S1) Fakultas Ilmu Komputer </t>
  </si>
  <si>
    <t>: Universitas Dehasen Bengkulu</t>
  </si>
  <si>
    <t>EDB311</t>
  </si>
  <si>
    <t>EDB312</t>
  </si>
  <si>
    <t>EDB313</t>
  </si>
  <si>
    <t>EDB314</t>
  </si>
  <si>
    <t>EDB315</t>
  </si>
  <si>
    <t>EDB316</t>
  </si>
  <si>
    <t>EDB317</t>
  </si>
  <si>
    <t>Pengembangan Bisnis</t>
  </si>
  <si>
    <t>Sistem Digital</t>
  </si>
  <si>
    <t>Studi Kelayakan Bisnis</t>
  </si>
  <si>
    <t>Database System</t>
  </si>
  <si>
    <t>Financial Technology</t>
  </si>
  <si>
    <t>Etika dan Hukum Cyber</t>
  </si>
  <si>
    <t>Start Up</t>
  </si>
  <si>
    <t>Beda Prodi 1 Universitas</t>
  </si>
  <si>
    <t>BD (SEM 5)</t>
  </si>
  <si>
    <r>
      <t>SEMESTER 6</t>
    </r>
    <r>
      <rPr>
        <b/>
        <i/>
        <sz val="10"/>
        <color rgb="FF000000"/>
        <rFont val="Times New Roman"/>
        <family val="1"/>
      </rPr>
      <t xml:space="preserve"> </t>
    </r>
  </si>
  <si>
    <t>MATA KULIAH MBKM ANTAR PRODI BEDA FAKULTAS DALAM SATU UNIVERSITAS</t>
  </si>
  <si>
    <t>Bahasa Pemrograman I</t>
  </si>
  <si>
    <t>Bahasa Pemrograman II</t>
  </si>
  <si>
    <t>Bahasa Pemrograman  II</t>
  </si>
  <si>
    <t>Teknik Permodelan &amp; Simulasi</t>
  </si>
  <si>
    <t>Sistem dan Layanan Virtual</t>
  </si>
  <si>
    <t>Teknik Permodelan dan Simulasi</t>
  </si>
  <si>
    <t>Kebijakan dan manajemen Keamanan</t>
  </si>
  <si>
    <t>SEBARAN MATA KULIAH PER SEMESTER</t>
  </si>
  <si>
    <t>Kebijakan dan Manajemen Keamanan</t>
  </si>
  <si>
    <t>PRODI SISTEM INFORMASI (S1)</t>
  </si>
  <si>
    <t>Ketua Prodi Sistem Informasi</t>
  </si>
  <si>
    <t>Indra Kanedi, M.Kom</t>
  </si>
  <si>
    <t>NIDN: 0210058101</t>
  </si>
  <si>
    <t>E-COMMERCE</t>
  </si>
  <si>
    <t>MULTIMEDIA</t>
  </si>
  <si>
    <t>TOTAL SKS</t>
  </si>
  <si>
    <t>: 359/UNIVED.F.1/A-5/VIII/2022</t>
  </si>
  <si>
    <t>A. PENGELOMPOKAN MATA KULIAH</t>
  </si>
  <si>
    <t>2.  MATA KULIAH WAJIB FAKULTAS</t>
  </si>
  <si>
    <t>3.  MATA KULIAH INTI PROGRAM STUDI</t>
  </si>
  <si>
    <t>4.  MATA KULIAH WAJIB PROGRAM STUDI</t>
  </si>
  <si>
    <t>5.  MATA KULIAH PILIHAN</t>
  </si>
  <si>
    <t>B. SEBARAN MATA KULIAH PER SEMESTER</t>
  </si>
  <si>
    <t>SIMP01</t>
  </si>
  <si>
    <t>SIMP02</t>
  </si>
  <si>
    <t>SIMP03</t>
  </si>
  <si>
    <t>SIMP04</t>
  </si>
  <si>
    <t>SIMP05</t>
  </si>
  <si>
    <t>SIMP06</t>
  </si>
  <si>
    <t>SIMP07</t>
  </si>
  <si>
    <t>SIMP08</t>
  </si>
  <si>
    <t>SIMP09</t>
  </si>
  <si>
    <t>SIMP10</t>
  </si>
  <si>
    <t>SIMP11</t>
  </si>
  <si>
    <t>SIMP12</t>
  </si>
  <si>
    <t>SIMP13</t>
  </si>
  <si>
    <t>SIMP14</t>
  </si>
  <si>
    <t>EAC311</t>
  </si>
  <si>
    <t>Akuntansi Biaya</t>
  </si>
  <si>
    <t>EAC312</t>
  </si>
  <si>
    <t>Financial Teknology</t>
  </si>
  <si>
    <t>1 Universitas</t>
  </si>
  <si>
    <t>EAC313</t>
  </si>
  <si>
    <t>Analisa Laporan Keuangan</t>
  </si>
  <si>
    <t>EAC314</t>
  </si>
  <si>
    <t>Perpajakan</t>
  </si>
  <si>
    <t>EAC315</t>
  </si>
  <si>
    <t>Bank &amp; Lembaga Keuangan Lain</t>
  </si>
  <si>
    <t>Prodi Akuntansi</t>
  </si>
  <si>
    <t>EAC316</t>
  </si>
  <si>
    <t>Teori Portofolio</t>
  </si>
  <si>
    <t>EAC317</t>
  </si>
  <si>
    <t>Akuntansi Manajemen</t>
  </si>
  <si>
    <t>C. MATA KULIAH MBKM</t>
  </si>
  <si>
    <t xml:space="preserve">Beda Prodi </t>
  </si>
  <si>
    <t>1.  MATA KULIAH WAJIB UNIVERSITAS</t>
  </si>
  <si>
    <t>*) Mahasiswa Memilih 7 Mata Kuliah Pilihan 20 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</si>
</sst>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202124"/>
      <name val="Times New Roman"/>
      <family val="1"/>
    </font>
    <font>
      <b/>
      <i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A08D-5402-4213-8D76-B3360A5EEC9C}">
  <dimension ref="A1:S218"/>
  <sheetViews>
    <sheetView workbookViewId="0">
      <selection activeCell="L13" sqref="L13"/>
    </sheetView>
  </sheetViews>
  <sheetFormatPr defaultColWidth="9.140625" defaultRowHeight="12.95" customHeight="1" x14ac:dyDescent="0.25"/>
  <cols>
    <col min="1" max="1" width="2.140625" style="1" customWidth="1"/>
    <col min="2" max="2" width="4" style="1" customWidth="1"/>
    <col min="3" max="3" width="7.140625" style="3" customWidth="1"/>
    <col min="4" max="4" width="28.85546875" style="3" customWidth="1"/>
    <col min="5" max="5" width="6.7109375" style="30" customWidth="1"/>
    <col min="6" max="6" width="9.28515625" style="30" customWidth="1"/>
    <col min="7" max="7" width="7.28515625" style="30" customWidth="1"/>
    <col min="8" max="8" width="6.7109375" style="30" customWidth="1"/>
    <col min="9" max="9" width="11.7109375" style="1" customWidth="1"/>
    <col min="10" max="10" width="13.140625" style="1" customWidth="1"/>
    <col min="11" max="11" width="13.5703125" style="1" customWidth="1"/>
    <col min="12" max="14" width="9.140625" style="1"/>
    <col min="15" max="15" width="14.7109375" style="1" customWidth="1"/>
    <col min="16" max="17" width="9.140625" style="1"/>
    <col min="18" max="18" width="27" style="1" customWidth="1"/>
    <col min="19" max="16384" width="9.140625" style="1"/>
  </cols>
  <sheetData>
    <row r="1" spans="1:12" ht="12.95" customHeight="1" x14ac:dyDescent="0.25">
      <c r="B1" s="56" t="s">
        <v>0</v>
      </c>
      <c r="C1" s="57"/>
      <c r="D1" s="79" t="s">
        <v>1</v>
      </c>
      <c r="E1" s="79"/>
      <c r="F1" s="79"/>
      <c r="G1" s="79"/>
      <c r="H1" s="79"/>
      <c r="I1" s="79"/>
      <c r="J1" s="79"/>
    </row>
    <row r="2" spans="1:12" ht="12.95" customHeight="1" x14ac:dyDescent="0.25">
      <c r="B2" s="56" t="s">
        <v>2</v>
      </c>
      <c r="D2" s="79" t="s">
        <v>198</v>
      </c>
      <c r="E2" s="79"/>
      <c r="F2" s="79"/>
      <c r="G2" s="79"/>
      <c r="H2" s="79"/>
    </row>
    <row r="3" spans="1:12" ht="12.95" customHeight="1" x14ac:dyDescent="0.25">
      <c r="B3" s="56" t="s">
        <v>3</v>
      </c>
      <c r="D3" s="79" t="s">
        <v>4</v>
      </c>
      <c r="E3" s="79"/>
      <c r="F3" s="79"/>
      <c r="G3" s="79"/>
      <c r="H3" s="79"/>
    </row>
    <row r="4" spans="1:12" ht="12.95" customHeight="1" x14ac:dyDescent="0.25">
      <c r="B4" s="56" t="s">
        <v>5</v>
      </c>
      <c r="D4" s="79" t="s">
        <v>162</v>
      </c>
      <c r="E4" s="79"/>
      <c r="F4" s="79"/>
      <c r="G4" s="79"/>
      <c r="H4" s="79"/>
      <c r="I4" s="79"/>
      <c r="J4" s="79"/>
    </row>
    <row r="5" spans="1:12" ht="12.95" customHeight="1" x14ac:dyDescent="0.25">
      <c r="B5" s="56"/>
      <c r="D5" s="4" t="s">
        <v>163</v>
      </c>
      <c r="E5" s="5"/>
      <c r="F5" s="5"/>
      <c r="G5" s="5"/>
      <c r="H5" s="5"/>
      <c r="I5" s="5"/>
      <c r="J5" s="5"/>
    </row>
    <row r="6" spans="1:12" ht="12.95" customHeight="1" x14ac:dyDescent="0.25">
      <c r="B6" s="56"/>
      <c r="D6" s="4"/>
      <c r="E6" s="5"/>
      <c r="F6" s="5"/>
      <c r="G6" s="5"/>
      <c r="H6" s="5"/>
      <c r="I6" s="5"/>
      <c r="J6" s="5"/>
    </row>
    <row r="7" spans="1:12" ht="12.95" customHeight="1" x14ac:dyDescent="0.25">
      <c r="A7" s="18" t="s">
        <v>199</v>
      </c>
      <c r="B7" s="56"/>
      <c r="D7" s="4"/>
      <c r="E7" s="5"/>
      <c r="F7" s="5"/>
      <c r="G7" s="5"/>
      <c r="H7" s="5"/>
      <c r="I7" s="5"/>
      <c r="J7" s="5"/>
    </row>
    <row r="8" spans="1:12" ht="12.95" customHeight="1" x14ac:dyDescent="0.25">
      <c r="B8" s="2" t="s">
        <v>237</v>
      </c>
      <c r="D8" s="4"/>
      <c r="E8" s="5"/>
      <c r="F8" s="5"/>
      <c r="G8" s="5"/>
      <c r="H8" s="5"/>
    </row>
    <row r="9" spans="1:12" ht="12.95" customHeight="1" x14ac:dyDescent="0.25">
      <c r="B9" s="60" t="s">
        <v>6</v>
      </c>
      <c r="C9" s="62" t="s">
        <v>7</v>
      </c>
      <c r="D9" s="62" t="s">
        <v>8</v>
      </c>
      <c r="E9" s="64" t="s">
        <v>9</v>
      </c>
      <c r="F9" s="65"/>
      <c r="G9" s="65"/>
      <c r="H9" s="66"/>
      <c r="I9" s="67" t="s">
        <v>10</v>
      </c>
      <c r="J9" s="62" t="s">
        <v>11</v>
      </c>
    </row>
    <row r="10" spans="1:12" ht="12.95" customHeight="1" x14ac:dyDescent="0.25">
      <c r="B10" s="61"/>
      <c r="C10" s="63"/>
      <c r="D10" s="63"/>
      <c r="E10" s="38" t="s">
        <v>12</v>
      </c>
      <c r="F10" s="38" t="s">
        <v>161</v>
      </c>
      <c r="G10" s="38" t="s">
        <v>13</v>
      </c>
      <c r="H10" s="38" t="s">
        <v>14</v>
      </c>
      <c r="I10" s="68"/>
      <c r="J10" s="63"/>
    </row>
    <row r="11" spans="1:12" ht="12.95" customHeight="1" x14ac:dyDescent="0.25">
      <c r="B11" s="6">
        <v>1</v>
      </c>
      <c r="C11" s="6" t="s">
        <v>15</v>
      </c>
      <c r="D11" s="7" t="s">
        <v>16</v>
      </c>
      <c r="E11" s="8">
        <v>3</v>
      </c>
      <c r="F11" s="8">
        <v>0</v>
      </c>
      <c r="G11" s="8">
        <v>0</v>
      </c>
      <c r="H11" s="8">
        <f>E11+F11+G11</f>
        <v>3</v>
      </c>
      <c r="I11" s="9" t="s">
        <v>17</v>
      </c>
      <c r="J11" s="9" t="s">
        <v>18</v>
      </c>
      <c r="L11" s="1">
        <f>H19+H29+H41+H71+H84</f>
        <v>145</v>
      </c>
    </row>
    <row r="12" spans="1:12" ht="12.95" customHeight="1" x14ac:dyDescent="0.25">
      <c r="B12" s="6">
        <v>2</v>
      </c>
      <c r="C12" s="6" t="s">
        <v>19</v>
      </c>
      <c r="D12" s="7" t="s">
        <v>20</v>
      </c>
      <c r="E12" s="8">
        <v>2</v>
      </c>
      <c r="F12" s="8">
        <v>0</v>
      </c>
      <c r="G12" s="8">
        <v>0</v>
      </c>
      <c r="H12" s="8">
        <f t="shared" ref="H12:H18" si="0">E12+F12+G12</f>
        <v>2</v>
      </c>
      <c r="I12" s="9" t="s">
        <v>17</v>
      </c>
      <c r="J12" s="9" t="s">
        <v>18</v>
      </c>
    </row>
    <row r="13" spans="1:12" ht="12.95" customHeight="1" x14ac:dyDescent="0.25">
      <c r="B13" s="6">
        <v>3</v>
      </c>
      <c r="C13" s="6" t="s">
        <v>21</v>
      </c>
      <c r="D13" s="7" t="s">
        <v>22</v>
      </c>
      <c r="E13" s="8">
        <v>2</v>
      </c>
      <c r="F13" s="8">
        <v>0</v>
      </c>
      <c r="G13" s="8">
        <v>0</v>
      </c>
      <c r="H13" s="8">
        <f t="shared" si="0"/>
        <v>2</v>
      </c>
      <c r="I13" s="9" t="s">
        <v>17</v>
      </c>
      <c r="J13" s="9" t="s">
        <v>18</v>
      </c>
    </row>
    <row r="14" spans="1:12" ht="12.95" customHeight="1" x14ac:dyDescent="0.25">
      <c r="B14" s="6">
        <v>4</v>
      </c>
      <c r="C14" s="6" t="s">
        <v>23</v>
      </c>
      <c r="D14" s="7" t="s">
        <v>24</v>
      </c>
      <c r="E14" s="8">
        <v>2</v>
      </c>
      <c r="F14" s="8">
        <v>0</v>
      </c>
      <c r="G14" s="8">
        <v>0</v>
      </c>
      <c r="H14" s="8">
        <f t="shared" si="0"/>
        <v>2</v>
      </c>
      <c r="I14" s="9" t="s">
        <v>17</v>
      </c>
      <c r="J14" s="9" t="s">
        <v>18</v>
      </c>
    </row>
    <row r="15" spans="1:12" ht="12.95" customHeight="1" x14ac:dyDescent="0.25">
      <c r="B15" s="6">
        <v>5</v>
      </c>
      <c r="C15" s="6" t="s">
        <v>25</v>
      </c>
      <c r="D15" s="7" t="s">
        <v>26</v>
      </c>
      <c r="E15" s="8">
        <v>2</v>
      </c>
      <c r="F15" s="8">
        <v>0</v>
      </c>
      <c r="G15" s="8">
        <v>0</v>
      </c>
      <c r="H15" s="8">
        <f t="shared" si="0"/>
        <v>2</v>
      </c>
      <c r="I15" s="9" t="s">
        <v>17</v>
      </c>
      <c r="J15" s="9" t="s">
        <v>18</v>
      </c>
    </row>
    <row r="16" spans="1:12" ht="12.95" customHeight="1" x14ac:dyDescent="0.25">
      <c r="B16" s="6">
        <v>6</v>
      </c>
      <c r="C16" s="6" t="s">
        <v>27</v>
      </c>
      <c r="D16" s="7" t="s">
        <v>28</v>
      </c>
      <c r="E16" s="8">
        <v>2</v>
      </c>
      <c r="F16" s="8">
        <v>1</v>
      </c>
      <c r="G16" s="8">
        <v>0</v>
      </c>
      <c r="H16" s="8">
        <f t="shared" si="0"/>
        <v>3</v>
      </c>
      <c r="I16" s="9" t="s">
        <v>17</v>
      </c>
      <c r="J16" s="9" t="s">
        <v>18</v>
      </c>
    </row>
    <row r="17" spans="1:18" ht="12.95" customHeight="1" x14ac:dyDescent="0.25">
      <c r="B17" s="6">
        <v>7</v>
      </c>
      <c r="C17" s="6" t="s">
        <v>29</v>
      </c>
      <c r="D17" s="7" t="s">
        <v>30</v>
      </c>
      <c r="E17" s="8">
        <v>1</v>
      </c>
      <c r="F17" s="8">
        <v>1</v>
      </c>
      <c r="G17" s="8">
        <v>0</v>
      </c>
      <c r="H17" s="8">
        <f t="shared" si="0"/>
        <v>2</v>
      </c>
      <c r="I17" s="9" t="s">
        <v>17</v>
      </c>
      <c r="J17" s="9" t="s">
        <v>18</v>
      </c>
    </row>
    <row r="18" spans="1:18" ht="12.95" customHeight="1" x14ac:dyDescent="0.25">
      <c r="B18" s="6">
        <v>8</v>
      </c>
      <c r="C18" s="6" t="s">
        <v>143</v>
      </c>
      <c r="D18" s="7" t="s">
        <v>31</v>
      </c>
      <c r="E18" s="8">
        <v>0</v>
      </c>
      <c r="F18" s="8">
        <v>0</v>
      </c>
      <c r="G18" s="8">
        <v>3</v>
      </c>
      <c r="H18" s="8">
        <f t="shared" si="0"/>
        <v>3</v>
      </c>
      <c r="I18" s="9" t="s">
        <v>17</v>
      </c>
      <c r="J18" s="9" t="s">
        <v>18</v>
      </c>
    </row>
    <row r="19" spans="1:18" ht="12.95" customHeight="1" x14ac:dyDescent="0.25">
      <c r="B19" s="80" t="s">
        <v>32</v>
      </c>
      <c r="C19" s="81"/>
      <c r="D19" s="82"/>
      <c r="E19" s="11">
        <f>SUM(E11:E18)</f>
        <v>14</v>
      </c>
      <c r="F19" s="11">
        <f>SUM(F11:F18)</f>
        <v>2</v>
      </c>
      <c r="G19" s="11">
        <f>SUM(G11:G18)</f>
        <v>3</v>
      </c>
      <c r="H19" s="11">
        <f>SUM(H11:H18)</f>
        <v>19</v>
      </c>
      <c r="I19" s="12"/>
      <c r="J19" s="13"/>
    </row>
    <row r="20" spans="1:18" ht="12.95" customHeight="1" x14ac:dyDescent="0.25">
      <c r="B20" s="14"/>
      <c r="C20" s="14"/>
      <c r="D20" s="14"/>
      <c r="E20" s="15"/>
      <c r="F20" s="15"/>
      <c r="G20" s="15"/>
      <c r="H20" s="15"/>
      <c r="I20" s="16"/>
      <c r="J20" s="16"/>
    </row>
    <row r="21" spans="1:18" ht="12.95" customHeight="1" x14ac:dyDescent="0.25">
      <c r="B21" s="2" t="s">
        <v>200</v>
      </c>
      <c r="D21" s="4"/>
      <c r="E21" s="5"/>
      <c r="F21" s="5"/>
      <c r="G21" s="5"/>
      <c r="H21" s="5"/>
      <c r="I21" s="17"/>
      <c r="J21" s="18"/>
    </row>
    <row r="22" spans="1:18" ht="12.95" customHeight="1" x14ac:dyDescent="0.25">
      <c r="B22" s="60" t="s">
        <v>6</v>
      </c>
      <c r="C22" s="62" t="s">
        <v>7</v>
      </c>
      <c r="D22" s="62" t="s">
        <v>8</v>
      </c>
      <c r="E22" s="64" t="s">
        <v>9</v>
      </c>
      <c r="F22" s="65"/>
      <c r="G22" s="65"/>
      <c r="H22" s="66"/>
      <c r="I22" s="67" t="s">
        <v>10</v>
      </c>
      <c r="J22" s="62" t="s">
        <v>11</v>
      </c>
      <c r="K22" s="3"/>
      <c r="M22" s="3"/>
      <c r="N22" s="30"/>
      <c r="O22" s="30"/>
    </row>
    <row r="23" spans="1:18" ht="12.95" customHeight="1" x14ac:dyDescent="0.25">
      <c r="B23" s="61"/>
      <c r="C23" s="63"/>
      <c r="D23" s="63"/>
      <c r="E23" s="38" t="s">
        <v>12</v>
      </c>
      <c r="F23" s="38" t="s">
        <v>161</v>
      </c>
      <c r="G23" s="38" t="s">
        <v>13</v>
      </c>
      <c r="H23" s="38" t="s">
        <v>14</v>
      </c>
      <c r="I23" s="68"/>
      <c r="J23" s="63"/>
      <c r="K23" s="3"/>
    </row>
    <row r="24" spans="1:18" ht="12.95" customHeight="1" x14ac:dyDescent="0.25">
      <c r="B24" s="6">
        <v>1</v>
      </c>
      <c r="C24" s="6" t="s">
        <v>33</v>
      </c>
      <c r="D24" s="7" t="s">
        <v>34</v>
      </c>
      <c r="E24" s="8">
        <v>3</v>
      </c>
      <c r="F24" s="8">
        <v>0</v>
      </c>
      <c r="G24" s="8">
        <v>0</v>
      </c>
      <c r="H24" s="8">
        <f t="shared" ref="H24:H28" si="1">E24+F24+G24</f>
        <v>3</v>
      </c>
      <c r="I24" s="9" t="s">
        <v>17</v>
      </c>
      <c r="J24" s="9" t="s">
        <v>35</v>
      </c>
      <c r="K24" s="3"/>
      <c r="M24" s="3"/>
      <c r="N24" s="30"/>
      <c r="O24" s="30"/>
    </row>
    <row r="25" spans="1:18" ht="12.95" customHeight="1" x14ac:dyDescent="0.25">
      <c r="B25" s="6">
        <v>2</v>
      </c>
      <c r="C25" s="6" t="s">
        <v>36</v>
      </c>
      <c r="D25" s="19" t="s">
        <v>37</v>
      </c>
      <c r="E25" s="8">
        <v>3</v>
      </c>
      <c r="F25" s="8">
        <v>0</v>
      </c>
      <c r="G25" s="8">
        <v>0</v>
      </c>
      <c r="H25" s="8">
        <f t="shared" si="1"/>
        <v>3</v>
      </c>
      <c r="I25" s="9" t="s">
        <v>17</v>
      </c>
      <c r="J25" s="9" t="s">
        <v>35</v>
      </c>
      <c r="K25" s="3"/>
      <c r="R25" s="17"/>
    </row>
    <row r="26" spans="1:18" ht="12.95" customHeight="1" x14ac:dyDescent="0.25">
      <c r="B26" s="6">
        <v>3</v>
      </c>
      <c r="C26" s="6" t="s">
        <v>38</v>
      </c>
      <c r="D26" s="7" t="s">
        <v>39</v>
      </c>
      <c r="E26" s="8">
        <v>2</v>
      </c>
      <c r="F26" s="8">
        <v>1</v>
      </c>
      <c r="G26" s="8">
        <v>0</v>
      </c>
      <c r="H26" s="8">
        <f t="shared" si="1"/>
        <v>3</v>
      </c>
      <c r="I26" s="9" t="s">
        <v>17</v>
      </c>
      <c r="J26" s="9" t="s">
        <v>35</v>
      </c>
      <c r="K26" s="3"/>
      <c r="M26" s="3"/>
      <c r="N26" s="30"/>
      <c r="O26" s="30"/>
    </row>
    <row r="27" spans="1:18" ht="12.95" customHeight="1" x14ac:dyDescent="0.25">
      <c r="B27" s="6">
        <v>4</v>
      </c>
      <c r="C27" s="6" t="s">
        <v>40</v>
      </c>
      <c r="D27" s="20" t="s">
        <v>41</v>
      </c>
      <c r="E27" s="8">
        <v>3</v>
      </c>
      <c r="F27" s="8">
        <v>0</v>
      </c>
      <c r="G27" s="8">
        <v>0</v>
      </c>
      <c r="H27" s="8">
        <f t="shared" si="1"/>
        <v>3</v>
      </c>
      <c r="I27" s="9" t="s">
        <v>17</v>
      </c>
      <c r="J27" s="9" t="s">
        <v>35</v>
      </c>
      <c r="K27" s="3"/>
    </row>
    <row r="28" spans="1:18" ht="12.95" customHeight="1" x14ac:dyDescent="0.25">
      <c r="B28" s="6">
        <v>5</v>
      </c>
      <c r="C28" s="6" t="s">
        <v>42</v>
      </c>
      <c r="D28" s="7" t="s">
        <v>43</v>
      </c>
      <c r="E28" s="8">
        <v>0</v>
      </c>
      <c r="F28" s="8">
        <v>0</v>
      </c>
      <c r="G28" s="8">
        <v>2</v>
      </c>
      <c r="H28" s="8">
        <f t="shared" si="1"/>
        <v>2</v>
      </c>
      <c r="I28" s="9" t="s">
        <v>17</v>
      </c>
      <c r="J28" s="9" t="s">
        <v>35</v>
      </c>
      <c r="K28" s="3"/>
      <c r="M28" s="3"/>
      <c r="N28" s="30"/>
      <c r="O28" s="30"/>
    </row>
    <row r="29" spans="1:18" ht="12.95" customHeight="1" x14ac:dyDescent="0.25">
      <c r="B29" s="80" t="s">
        <v>32</v>
      </c>
      <c r="C29" s="81"/>
      <c r="D29" s="82"/>
      <c r="E29" s="11">
        <f>SUM(E24:E28)</f>
        <v>11</v>
      </c>
      <c r="F29" s="11">
        <f>SUM(F24:F28)</f>
        <v>1</v>
      </c>
      <c r="G29" s="11">
        <f>SUM(G24:G28)</f>
        <v>2</v>
      </c>
      <c r="H29" s="11">
        <f>SUM(H24:H28)</f>
        <v>14</v>
      </c>
      <c r="I29" s="12"/>
      <c r="J29" s="54"/>
      <c r="K29" s="3"/>
    </row>
    <row r="30" spans="1:18" ht="12.95" customHeight="1" x14ac:dyDescent="0.25">
      <c r="A30" s="91"/>
      <c r="B30" s="92"/>
      <c r="C30" s="92"/>
      <c r="D30" s="92"/>
      <c r="E30" s="93"/>
      <c r="F30" s="93"/>
      <c r="G30" s="93"/>
      <c r="H30" s="93"/>
      <c r="I30" s="91"/>
      <c r="J30" s="91"/>
      <c r="K30" s="94"/>
    </row>
    <row r="31" spans="1:18" ht="12.95" customHeight="1" x14ac:dyDescent="0.25">
      <c r="B31" s="2" t="s">
        <v>201</v>
      </c>
      <c r="D31" s="4"/>
      <c r="E31" s="5"/>
      <c r="F31" s="5"/>
      <c r="G31" s="5"/>
      <c r="H31" s="5"/>
      <c r="K31" s="3"/>
      <c r="L31" s="1">
        <f>19+14+22+H71+H84</f>
        <v>145</v>
      </c>
    </row>
    <row r="32" spans="1:18" ht="12.95" customHeight="1" x14ac:dyDescent="0.25">
      <c r="B32" s="60" t="s">
        <v>6</v>
      </c>
      <c r="C32" s="62" t="s">
        <v>7</v>
      </c>
      <c r="D32" s="62" t="s">
        <v>8</v>
      </c>
      <c r="E32" s="64" t="s">
        <v>9</v>
      </c>
      <c r="F32" s="65"/>
      <c r="G32" s="65"/>
      <c r="H32" s="66"/>
      <c r="I32" s="67" t="s">
        <v>10</v>
      </c>
      <c r="J32" s="62" t="s">
        <v>11</v>
      </c>
      <c r="K32" s="3"/>
    </row>
    <row r="33" spans="2:11" ht="12.95" customHeight="1" x14ac:dyDescent="0.25">
      <c r="B33" s="61"/>
      <c r="C33" s="63"/>
      <c r="D33" s="63"/>
      <c r="E33" s="38" t="s">
        <v>12</v>
      </c>
      <c r="F33" s="38" t="s">
        <v>161</v>
      </c>
      <c r="G33" s="38" t="s">
        <v>13</v>
      </c>
      <c r="H33" s="38" t="s">
        <v>14</v>
      </c>
      <c r="I33" s="68"/>
      <c r="J33" s="63"/>
      <c r="K33" s="3"/>
    </row>
    <row r="34" spans="2:11" ht="12.95" customHeight="1" x14ac:dyDescent="0.25">
      <c r="B34" s="6">
        <v>1</v>
      </c>
      <c r="C34" s="8" t="s">
        <v>44</v>
      </c>
      <c r="D34" s="21" t="s">
        <v>45</v>
      </c>
      <c r="E34" s="8">
        <v>1</v>
      </c>
      <c r="F34" s="8">
        <v>1</v>
      </c>
      <c r="G34" s="8">
        <v>0</v>
      </c>
      <c r="H34" s="8">
        <f t="shared" ref="H34:H40" si="2">E34+F34+G34</f>
        <v>2</v>
      </c>
      <c r="I34" s="9" t="s">
        <v>17</v>
      </c>
      <c r="J34" s="9" t="s">
        <v>46</v>
      </c>
      <c r="K34" s="3"/>
    </row>
    <row r="35" spans="2:11" ht="12.95" customHeight="1" x14ac:dyDescent="0.25">
      <c r="B35" s="6">
        <v>2</v>
      </c>
      <c r="C35" s="8" t="s">
        <v>47</v>
      </c>
      <c r="D35" s="21" t="s">
        <v>48</v>
      </c>
      <c r="E35" s="8">
        <v>4</v>
      </c>
      <c r="F35" s="8">
        <v>0</v>
      </c>
      <c r="G35" s="8">
        <v>0</v>
      </c>
      <c r="H35" s="8">
        <f t="shared" si="2"/>
        <v>4</v>
      </c>
      <c r="I35" s="9" t="s">
        <v>17</v>
      </c>
      <c r="J35" s="9" t="s">
        <v>46</v>
      </c>
      <c r="K35" s="3"/>
    </row>
    <row r="36" spans="2:11" ht="12.95" customHeight="1" x14ac:dyDescent="0.25">
      <c r="B36" s="6">
        <v>3</v>
      </c>
      <c r="C36" s="8" t="s">
        <v>49</v>
      </c>
      <c r="D36" s="20" t="s">
        <v>50</v>
      </c>
      <c r="E36" s="8">
        <v>4</v>
      </c>
      <c r="F36" s="8">
        <v>0</v>
      </c>
      <c r="G36" s="8">
        <v>0</v>
      </c>
      <c r="H36" s="8">
        <f t="shared" si="2"/>
        <v>4</v>
      </c>
      <c r="I36" s="9" t="s">
        <v>17</v>
      </c>
      <c r="J36" s="9" t="s">
        <v>46</v>
      </c>
      <c r="K36" s="3"/>
    </row>
    <row r="37" spans="2:11" ht="12.95" customHeight="1" x14ac:dyDescent="0.25">
      <c r="B37" s="6">
        <v>4</v>
      </c>
      <c r="C37" s="8" t="s">
        <v>51</v>
      </c>
      <c r="D37" s="22" t="s">
        <v>52</v>
      </c>
      <c r="E37" s="8">
        <v>3</v>
      </c>
      <c r="F37" s="8">
        <v>0</v>
      </c>
      <c r="G37" s="8">
        <v>0</v>
      </c>
      <c r="H37" s="8">
        <f t="shared" si="2"/>
        <v>3</v>
      </c>
      <c r="I37" s="9" t="s">
        <v>17</v>
      </c>
      <c r="J37" s="9" t="s">
        <v>46</v>
      </c>
      <c r="K37" s="3"/>
    </row>
    <row r="38" spans="2:11" ht="12.95" customHeight="1" x14ac:dyDescent="0.25">
      <c r="B38" s="6">
        <v>5</v>
      </c>
      <c r="C38" s="8" t="s">
        <v>53</v>
      </c>
      <c r="D38" s="20" t="s">
        <v>54</v>
      </c>
      <c r="E38" s="8">
        <v>4</v>
      </c>
      <c r="F38" s="8">
        <v>0</v>
      </c>
      <c r="G38" s="8">
        <v>0</v>
      </c>
      <c r="H38" s="8">
        <f t="shared" si="2"/>
        <v>4</v>
      </c>
      <c r="I38" s="9" t="s">
        <v>17</v>
      </c>
      <c r="J38" s="9" t="s">
        <v>46</v>
      </c>
      <c r="K38" s="3"/>
    </row>
    <row r="39" spans="2:11" ht="12.95" customHeight="1" x14ac:dyDescent="0.25">
      <c r="B39" s="6">
        <v>6</v>
      </c>
      <c r="C39" s="8" t="s">
        <v>55</v>
      </c>
      <c r="D39" s="20" t="s">
        <v>56</v>
      </c>
      <c r="E39" s="8">
        <v>1</v>
      </c>
      <c r="F39" s="8">
        <v>2</v>
      </c>
      <c r="G39" s="8">
        <v>0</v>
      </c>
      <c r="H39" s="8">
        <f t="shared" si="2"/>
        <v>3</v>
      </c>
      <c r="I39" s="9" t="s">
        <v>17</v>
      </c>
      <c r="J39" s="9" t="s">
        <v>46</v>
      </c>
      <c r="K39" s="3"/>
    </row>
    <row r="40" spans="2:11" ht="12.95" customHeight="1" x14ac:dyDescent="0.25">
      <c r="B40" s="6">
        <v>7</v>
      </c>
      <c r="C40" s="8" t="s">
        <v>57</v>
      </c>
      <c r="D40" s="20" t="s">
        <v>77</v>
      </c>
      <c r="E40" s="8">
        <v>2</v>
      </c>
      <c r="F40" s="8">
        <v>0</v>
      </c>
      <c r="G40" s="8">
        <v>0</v>
      </c>
      <c r="H40" s="8">
        <f t="shared" si="2"/>
        <v>2</v>
      </c>
      <c r="I40" s="9" t="s">
        <v>17</v>
      </c>
      <c r="J40" s="9" t="s">
        <v>46</v>
      </c>
      <c r="K40" s="3"/>
    </row>
    <row r="41" spans="2:11" ht="12.95" customHeight="1" x14ac:dyDescent="0.25">
      <c r="B41" s="80" t="s">
        <v>32</v>
      </c>
      <c r="C41" s="81"/>
      <c r="D41" s="82"/>
      <c r="E41" s="11">
        <f>SUM(E34:E40)</f>
        <v>19</v>
      </c>
      <c r="F41" s="11">
        <f>SUM(F34:F40)</f>
        <v>3</v>
      </c>
      <c r="G41" s="11">
        <f>SUM(G34:G40)</f>
        <v>0</v>
      </c>
      <c r="H41" s="11">
        <f>SUM(H34:H40)</f>
        <v>22</v>
      </c>
      <c r="I41" s="12"/>
      <c r="J41" s="13"/>
      <c r="K41" s="3"/>
    </row>
    <row r="42" spans="2:11" ht="12.95" customHeight="1" x14ac:dyDescent="0.25">
      <c r="C42" s="1"/>
      <c r="D42" s="1"/>
      <c r="E42" s="17"/>
      <c r="F42" s="17"/>
      <c r="G42" s="17"/>
      <c r="H42" s="17"/>
    </row>
    <row r="43" spans="2:11" ht="12.95" customHeight="1" x14ac:dyDescent="0.25">
      <c r="B43" s="2" t="s">
        <v>202</v>
      </c>
      <c r="D43" s="4"/>
      <c r="E43" s="5"/>
      <c r="F43" s="5"/>
      <c r="G43" s="5"/>
      <c r="H43" s="5"/>
    </row>
    <row r="44" spans="2:11" ht="12.95" customHeight="1" x14ac:dyDescent="0.25">
      <c r="B44" s="60" t="s">
        <v>6</v>
      </c>
      <c r="C44" s="62" t="s">
        <v>7</v>
      </c>
      <c r="D44" s="62" t="s">
        <v>8</v>
      </c>
      <c r="E44" s="64" t="s">
        <v>9</v>
      </c>
      <c r="F44" s="65"/>
      <c r="G44" s="65"/>
      <c r="H44" s="66"/>
      <c r="I44" s="67" t="s">
        <v>10</v>
      </c>
      <c r="J44" s="62" t="s">
        <v>11</v>
      </c>
    </row>
    <row r="45" spans="2:11" ht="12.95" customHeight="1" x14ac:dyDescent="0.25">
      <c r="B45" s="61"/>
      <c r="C45" s="63"/>
      <c r="D45" s="63"/>
      <c r="E45" s="38" t="s">
        <v>12</v>
      </c>
      <c r="F45" s="38" t="s">
        <v>161</v>
      </c>
      <c r="G45" s="38" t="s">
        <v>13</v>
      </c>
      <c r="H45" s="38" t="s">
        <v>14</v>
      </c>
      <c r="I45" s="68"/>
      <c r="J45" s="63"/>
    </row>
    <row r="46" spans="2:11" ht="12.95" customHeight="1" x14ac:dyDescent="0.25">
      <c r="B46" s="6">
        <v>1</v>
      </c>
      <c r="C46" s="8" t="s">
        <v>59</v>
      </c>
      <c r="D46" s="22" t="s">
        <v>186</v>
      </c>
      <c r="E46" s="8">
        <v>1</v>
      </c>
      <c r="F46" s="8">
        <v>1</v>
      </c>
      <c r="G46" s="8">
        <v>0</v>
      </c>
      <c r="H46" s="8">
        <f>E46+F46+G46</f>
        <v>2</v>
      </c>
      <c r="I46" s="9" t="s">
        <v>17</v>
      </c>
      <c r="J46" s="9" t="s">
        <v>46</v>
      </c>
    </row>
    <row r="47" spans="2:11" ht="12.95" customHeight="1" x14ac:dyDescent="0.25">
      <c r="B47" s="6">
        <v>2</v>
      </c>
      <c r="C47" s="8" t="s">
        <v>61</v>
      </c>
      <c r="D47" s="19" t="s">
        <v>62</v>
      </c>
      <c r="E47" s="8">
        <v>2</v>
      </c>
      <c r="F47" s="8">
        <v>1</v>
      </c>
      <c r="G47" s="8">
        <v>0</v>
      </c>
      <c r="H47" s="8">
        <f t="shared" ref="H47:H70" si="3">E47+F47+G47</f>
        <v>3</v>
      </c>
      <c r="I47" s="9" t="s">
        <v>17</v>
      </c>
      <c r="J47" s="9" t="s">
        <v>46</v>
      </c>
    </row>
    <row r="48" spans="2:11" ht="12.95" customHeight="1" x14ac:dyDescent="0.25">
      <c r="B48" s="6">
        <v>3</v>
      </c>
      <c r="C48" s="8" t="s">
        <v>115</v>
      </c>
      <c r="D48" s="7" t="s">
        <v>63</v>
      </c>
      <c r="E48" s="8">
        <v>2</v>
      </c>
      <c r="F48" s="8">
        <v>0</v>
      </c>
      <c r="G48" s="8">
        <v>0</v>
      </c>
      <c r="H48" s="8">
        <f t="shared" si="3"/>
        <v>2</v>
      </c>
      <c r="I48" s="6" t="s">
        <v>33</v>
      </c>
      <c r="J48" s="9" t="s">
        <v>46</v>
      </c>
    </row>
    <row r="49" spans="2:19" ht="12.95" customHeight="1" x14ac:dyDescent="0.25">
      <c r="B49" s="6">
        <v>4</v>
      </c>
      <c r="C49" s="8" t="s">
        <v>116</v>
      </c>
      <c r="D49" s="10" t="s">
        <v>64</v>
      </c>
      <c r="E49" s="6">
        <v>1</v>
      </c>
      <c r="F49" s="6">
        <v>2</v>
      </c>
      <c r="G49" s="6">
        <v>0</v>
      </c>
      <c r="H49" s="8">
        <f t="shared" si="3"/>
        <v>3</v>
      </c>
      <c r="I49" s="9" t="s">
        <v>17</v>
      </c>
      <c r="J49" s="9" t="s">
        <v>46</v>
      </c>
    </row>
    <row r="50" spans="2:19" ht="12.95" customHeight="1" x14ac:dyDescent="0.25">
      <c r="B50" s="6">
        <v>5</v>
      </c>
      <c r="C50" s="8" t="s">
        <v>122</v>
      </c>
      <c r="D50" s="19" t="s">
        <v>65</v>
      </c>
      <c r="E50" s="8">
        <v>3</v>
      </c>
      <c r="F50" s="8">
        <v>0</v>
      </c>
      <c r="G50" s="8">
        <v>0</v>
      </c>
      <c r="H50" s="8">
        <f t="shared" si="3"/>
        <v>3</v>
      </c>
      <c r="I50" s="9" t="s">
        <v>17</v>
      </c>
      <c r="J50" s="9" t="s">
        <v>46</v>
      </c>
    </row>
    <row r="51" spans="2:19" ht="12.95" customHeight="1" x14ac:dyDescent="0.25">
      <c r="B51" s="6">
        <v>6</v>
      </c>
      <c r="C51" s="8" t="s">
        <v>123</v>
      </c>
      <c r="D51" s="19" t="s">
        <v>66</v>
      </c>
      <c r="E51" s="8">
        <v>1</v>
      </c>
      <c r="F51" s="8">
        <v>1</v>
      </c>
      <c r="G51" s="8">
        <v>0</v>
      </c>
      <c r="H51" s="8">
        <f t="shared" si="3"/>
        <v>2</v>
      </c>
      <c r="I51" s="9" t="s">
        <v>17</v>
      </c>
      <c r="J51" s="9" t="s">
        <v>46</v>
      </c>
    </row>
    <row r="52" spans="2:19" ht="12.95" customHeight="1" x14ac:dyDescent="0.25">
      <c r="B52" s="6">
        <v>7</v>
      </c>
      <c r="C52" s="8" t="s">
        <v>67</v>
      </c>
      <c r="D52" s="7" t="s">
        <v>182</v>
      </c>
      <c r="E52" s="8">
        <v>1</v>
      </c>
      <c r="F52" s="8">
        <v>2</v>
      </c>
      <c r="G52" s="8">
        <v>0</v>
      </c>
      <c r="H52" s="8">
        <f t="shared" si="3"/>
        <v>3</v>
      </c>
      <c r="I52" s="9" t="s">
        <v>17</v>
      </c>
      <c r="J52" s="9" t="s">
        <v>46</v>
      </c>
    </row>
    <row r="53" spans="2:19" ht="12.95" customHeight="1" x14ac:dyDescent="0.25">
      <c r="B53" s="6">
        <v>8</v>
      </c>
      <c r="C53" s="8" t="s">
        <v>124</v>
      </c>
      <c r="D53" s="7" t="s">
        <v>184</v>
      </c>
      <c r="E53" s="8">
        <v>1</v>
      </c>
      <c r="F53" s="8">
        <v>2</v>
      </c>
      <c r="G53" s="8">
        <v>0</v>
      </c>
      <c r="H53" s="8">
        <f t="shared" si="3"/>
        <v>3</v>
      </c>
      <c r="I53" s="9"/>
      <c r="J53" s="9" t="s">
        <v>46</v>
      </c>
    </row>
    <row r="54" spans="2:19" ht="12.95" customHeight="1" x14ac:dyDescent="0.25">
      <c r="B54" s="6">
        <v>9</v>
      </c>
      <c r="C54" s="8" t="s">
        <v>127</v>
      </c>
      <c r="D54" s="19" t="s">
        <v>68</v>
      </c>
      <c r="E54" s="8">
        <v>3</v>
      </c>
      <c r="F54" s="8">
        <v>0</v>
      </c>
      <c r="G54" s="8">
        <v>0</v>
      </c>
      <c r="H54" s="8">
        <f t="shared" si="3"/>
        <v>3</v>
      </c>
      <c r="I54" s="9" t="s">
        <v>17</v>
      </c>
      <c r="J54" s="9" t="s">
        <v>46</v>
      </c>
    </row>
    <row r="55" spans="2:19" ht="12.95" customHeight="1" x14ac:dyDescent="0.25">
      <c r="B55" s="6">
        <v>10</v>
      </c>
      <c r="C55" s="8" t="s">
        <v>128</v>
      </c>
      <c r="D55" s="19" t="s">
        <v>82</v>
      </c>
      <c r="E55" s="8">
        <v>1</v>
      </c>
      <c r="F55" s="8">
        <v>1</v>
      </c>
      <c r="G55" s="8">
        <v>0</v>
      </c>
      <c r="H55" s="8">
        <f t="shared" si="3"/>
        <v>2</v>
      </c>
      <c r="I55" s="9" t="s">
        <v>17</v>
      </c>
      <c r="J55" s="9" t="s">
        <v>46</v>
      </c>
    </row>
    <row r="56" spans="2:19" ht="12.95" customHeight="1" x14ac:dyDescent="0.25">
      <c r="B56" s="6">
        <v>11</v>
      </c>
      <c r="C56" s="8" t="s">
        <v>129</v>
      </c>
      <c r="D56" s="7" t="s">
        <v>69</v>
      </c>
      <c r="E56" s="8">
        <v>1</v>
      </c>
      <c r="F56" s="8">
        <v>2</v>
      </c>
      <c r="G56" s="8">
        <v>0</v>
      </c>
      <c r="H56" s="8">
        <f t="shared" si="3"/>
        <v>3</v>
      </c>
      <c r="I56" s="9" t="s">
        <v>17</v>
      </c>
      <c r="J56" s="9" t="s">
        <v>46</v>
      </c>
    </row>
    <row r="57" spans="2:19" s="17" customFormat="1" ht="12.95" customHeight="1" x14ac:dyDescent="0.25">
      <c r="B57" s="6">
        <v>12</v>
      </c>
      <c r="C57" s="8" t="s">
        <v>130</v>
      </c>
      <c r="D57" s="23" t="s">
        <v>71</v>
      </c>
      <c r="E57" s="8">
        <v>2</v>
      </c>
      <c r="F57" s="8">
        <v>0</v>
      </c>
      <c r="G57" s="8">
        <v>0</v>
      </c>
      <c r="H57" s="8">
        <f t="shared" si="3"/>
        <v>2</v>
      </c>
      <c r="I57" s="6" t="s">
        <v>25</v>
      </c>
      <c r="J57" s="9" t="s">
        <v>46</v>
      </c>
      <c r="K57" s="1"/>
      <c r="L57" s="1"/>
      <c r="M57" s="1"/>
      <c r="N57" s="1"/>
      <c r="O57" s="1"/>
      <c r="P57" s="1"/>
      <c r="Q57" s="1"/>
      <c r="R57" s="1"/>
      <c r="S57" s="1"/>
    </row>
    <row r="58" spans="2:19" s="17" customFormat="1" ht="12.95" customHeight="1" x14ac:dyDescent="0.25">
      <c r="B58" s="6">
        <v>13</v>
      </c>
      <c r="C58" s="8" t="s">
        <v>72</v>
      </c>
      <c r="D58" s="7" t="s">
        <v>78</v>
      </c>
      <c r="E58" s="8">
        <v>2</v>
      </c>
      <c r="F58" s="8">
        <v>1</v>
      </c>
      <c r="G58" s="8">
        <v>0</v>
      </c>
      <c r="H58" s="8">
        <f t="shared" si="3"/>
        <v>3</v>
      </c>
      <c r="I58" s="9" t="s">
        <v>17</v>
      </c>
      <c r="J58" s="9" t="s">
        <v>46</v>
      </c>
      <c r="K58" s="1"/>
      <c r="L58" s="1"/>
      <c r="M58" s="1"/>
      <c r="N58" s="1"/>
      <c r="O58" s="1"/>
      <c r="P58" s="1"/>
      <c r="Q58" s="1"/>
      <c r="R58" s="1"/>
      <c r="S58" s="1"/>
    </row>
    <row r="59" spans="2:19" s="17" customFormat="1" ht="12.95" customHeight="1" x14ac:dyDescent="0.25">
      <c r="B59" s="6">
        <v>14</v>
      </c>
      <c r="C59" s="8" t="s">
        <v>73</v>
      </c>
      <c r="D59" s="19" t="s">
        <v>79</v>
      </c>
      <c r="E59" s="8">
        <v>2</v>
      </c>
      <c r="F59" s="8">
        <v>1</v>
      </c>
      <c r="G59" s="8">
        <v>0</v>
      </c>
      <c r="H59" s="8">
        <f t="shared" si="3"/>
        <v>3</v>
      </c>
      <c r="I59" s="9" t="s">
        <v>17</v>
      </c>
      <c r="J59" s="9" t="s">
        <v>46</v>
      </c>
      <c r="K59" s="1"/>
      <c r="L59" s="1"/>
      <c r="M59" s="1"/>
      <c r="N59" s="1"/>
      <c r="O59" s="1"/>
      <c r="P59" s="1"/>
      <c r="Q59" s="1"/>
      <c r="R59" s="1"/>
      <c r="S59" s="1"/>
    </row>
    <row r="60" spans="2:19" s="17" customFormat="1" ht="12.95" customHeight="1" x14ac:dyDescent="0.25">
      <c r="B60" s="6">
        <v>15</v>
      </c>
      <c r="C60" s="8" t="s">
        <v>133</v>
      </c>
      <c r="D60" s="19" t="s">
        <v>80</v>
      </c>
      <c r="E60" s="6">
        <v>3</v>
      </c>
      <c r="F60" s="6">
        <v>0</v>
      </c>
      <c r="G60" s="8">
        <v>0</v>
      </c>
      <c r="H60" s="8">
        <f t="shared" si="3"/>
        <v>3</v>
      </c>
      <c r="I60" s="9" t="s">
        <v>17</v>
      </c>
      <c r="J60" s="9" t="s">
        <v>46</v>
      </c>
      <c r="K60" s="1"/>
      <c r="L60" s="1">
        <f>H19+H29+H41+H71+H84</f>
        <v>145</v>
      </c>
      <c r="M60" s="1"/>
      <c r="N60" s="1"/>
      <c r="O60" s="1"/>
      <c r="P60" s="1"/>
      <c r="Q60" s="1"/>
      <c r="R60" s="1"/>
      <c r="S60" s="1"/>
    </row>
    <row r="61" spans="2:19" s="17" customFormat="1" ht="12.95" customHeight="1" x14ac:dyDescent="0.25">
      <c r="B61" s="6">
        <v>16</v>
      </c>
      <c r="C61" s="8" t="s">
        <v>134</v>
      </c>
      <c r="D61" s="7" t="s">
        <v>81</v>
      </c>
      <c r="E61" s="6">
        <v>1</v>
      </c>
      <c r="F61" s="6">
        <v>2</v>
      </c>
      <c r="G61" s="8">
        <v>0</v>
      </c>
      <c r="H61" s="8">
        <f t="shared" si="3"/>
        <v>3</v>
      </c>
      <c r="I61" s="9"/>
      <c r="J61" s="9" t="s">
        <v>46</v>
      </c>
      <c r="K61" s="1"/>
      <c r="L61" s="1"/>
      <c r="M61" s="1"/>
      <c r="N61" s="1"/>
      <c r="O61" s="1"/>
      <c r="P61" s="1"/>
      <c r="Q61" s="1"/>
      <c r="R61" s="1"/>
      <c r="S61" s="1"/>
    </row>
    <row r="62" spans="2:19" s="17" customFormat="1" ht="12.95" customHeight="1" x14ac:dyDescent="0.25">
      <c r="B62" s="6">
        <v>17</v>
      </c>
      <c r="C62" s="8" t="s">
        <v>75</v>
      </c>
      <c r="D62" s="19" t="s">
        <v>187</v>
      </c>
      <c r="E62" s="8">
        <v>1</v>
      </c>
      <c r="F62" s="8">
        <v>1</v>
      </c>
      <c r="G62" s="8">
        <v>0</v>
      </c>
      <c r="H62" s="8">
        <f t="shared" si="3"/>
        <v>2</v>
      </c>
      <c r="I62" s="9" t="s">
        <v>17</v>
      </c>
      <c r="J62" s="9" t="s">
        <v>46</v>
      </c>
      <c r="K62" s="1"/>
      <c r="L62" s="1"/>
      <c r="M62" s="1"/>
      <c r="N62" s="1"/>
      <c r="O62" s="1"/>
      <c r="P62" s="1"/>
      <c r="Q62" s="1"/>
      <c r="R62" s="1"/>
      <c r="S62" s="1"/>
    </row>
    <row r="63" spans="2:19" s="17" customFormat="1" ht="12.95" customHeight="1" x14ac:dyDescent="0.25">
      <c r="B63" s="6">
        <v>18</v>
      </c>
      <c r="C63" s="8" t="s">
        <v>135</v>
      </c>
      <c r="D63" s="19" t="s">
        <v>113</v>
      </c>
      <c r="E63" s="8">
        <v>1</v>
      </c>
      <c r="F63" s="8">
        <v>2</v>
      </c>
      <c r="G63" s="8">
        <v>0</v>
      </c>
      <c r="H63" s="8">
        <f t="shared" si="3"/>
        <v>3</v>
      </c>
      <c r="I63" s="53"/>
      <c r="J63" s="9" t="s">
        <v>46</v>
      </c>
      <c r="K63" s="1"/>
      <c r="L63" s="1"/>
      <c r="M63" s="1"/>
      <c r="N63" s="1"/>
      <c r="O63" s="1"/>
      <c r="P63" s="1"/>
      <c r="Q63" s="1"/>
      <c r="R63" s="1"/>
      <c r="S63" s="1"/>
    </row>
    <row r="64" spans="2:19" s="17" customFormat="1" ht="12.95" customHeight="1" x14ac:dyDescent="0.25">
      <c r="B64" s="6">
        <v>19</v>
      </c>
      <c r="C64" s="8" t="s">
        <v>83</v>
      </c>
      <c r="D64" s="19" t="s">
        <v>84</v>
      </c>
      <c r="E64" s="8">
        <v>2</v>
      </c>
      <c r="F64" s="8">
        <v>1</v>
      </c>
      <c r="G64" s="8">
        <v>0</v>
      </c>
      <c r="H64" s="8">
        <f t="shared" si="3"/>
        <v>3</v>
      </c>
      <c r="I64" s="24"/>
      <c r="J64" s="9" t="s">
        <v>46</v>
      </c>
      <c r="K64" s="1"/>
      <c r="L64" s="1"/>
      <c r="M64" s="1"/>
      <c r="N64" s="1"/>
      <c r="O64" s="1"/>
      <c r="P64" s="1"/>
      <c r="Q64" s="1"/>
      <c r="R64" s="1"/>
      <c r="S64" s="1"/>
    </row>
    <row r="65" spans="2:19" s="17" customFormat="1" ht="12.95" customHeight="1" x14ac:dyDescent="0.25">
      <c r="B65" s="6">
        <v>20</v>
      </c>
      <c r="C65" s="8" t="s">
        <v>140</v>
      </c>
      <c r="D65" s="10" t="s">
        <v>76</v>
      </c>
      <c r="E65" s="25">
        <v>1</v>
      </c>
      <c r="F65" s="25">
        <v>2</v>
      </c>
      <c r="G65" s="25">
        <v>0</v>
      </c>
      <c r="H65" s="8">
        <f t="shared" si="3"/>
        <v>3</v>
      </c>
      <c r="I65" s="9" t="s">
        <v>17</v>
      </c>
      <c r="J65" s="9" t="s">
        <v>46</v>
      </c>
      <c r="K65" s="1"/>
      <c r="L65" s="1"/>
      <c r="M65" s="1"/>
      <c r="N65" s="1"/>
      <c r="O65" s="1"/>
      <c r="P65" s="1"/>
      <c r="Q65" s="1"/>
      <c r="R65" s="1"/>
      <c r="S65" s="1"/>
    </row>
    <row r="66" spans="2:19" s="17" customFormat="1" ht="12.95" customHeight="1" x14ac:dyDescent="0.25">
      <c r="B66" s="6">
        <v>21</v>
      </c>
      <c r="C66" s="8" t="s">
        <v>85</v>
      </c>
      <c r="D66" s="19" t="s">
        <v>86</v>
      </c>
      <c r="E66" s="25">
        <v>2</v>
      </c>
      <c r="F66" s="25">
        <v>1</v>
      </c>
      <c r="G66" s="25">
        <v>0</v>
      </c>
      <c r="H66" s="8">
        <f t="shared" si="3"/>
        <v>3</v>
      </c>
      <c r="I66" s="9" t="s">
        <v>17</v>
      </c>
      <c r="J66" s="9" t="s">
        <v>46</v>
      </c>
      <c r="Q66" s="1"/>
      <c r="R66" s="1"/>
      <c r="S66" s="1"/>
    </row>
    <row r="67" spans="2:19" s="17" customFormat="1" ht="12.95" customHeight="1" x14ac:dyDescent="0.25">
      <c r="B67" s="6">
        <v>22</v>
      </c>
      <c r="C67" s="8" t="s">
        <v>87</v>
      </c>
      <c r="D67" s="19" t="s">
        <v>91</v>
      </c>
      <c r="E67" s="25">
        <v>2</v>
      </c>
      <c r="F67" s="8">
        <v>0</v>
      </c>
      <c r="G67" s="8">
        <v>0</v>
      </c>
      <c r="H67" s="8">
        <f t="shared" si="3"/>
        <v>2</v>
      </c>
      <c r="I67" s="9" t="s">
        <v>17</v>
      </c>
      <c r="J67" s="9" t="s">
        <v>46</v>
      </c>
      <c r="Q67" s="1"/>
      <c r="R67" s="1"/>
      <c r="S67" s="1"/>
    </row>
    <row r="68" spans="2:19" s="17" customFormat="1" ht="12.95" customHeight="1" x14ac:dyDescent="0.25">
      <c r="B68" s="6">
        <v>23</v>
      </c>
      <c r="C68" s="8" t="s">
        <v>88</v>
      </c>
      <c r="D68" s="7" t="s">
        <v>93</v>
      </c>
      <c r="E68" s="8">
        <v>2</v>
      </c>
      <c r="F68" s="8">
        <v>0</v>
      </c>
      <c r="G68" s="8">
        <v>0</v>
      </c>
      <c r="H68" s="8">
        <f t="shared" si="3"/>
        <v>2</v>
      </c>
      <c r="I68" s="9" t="s">
        <v>17</v>
      </c>
      <c r="J68" s="9" t="s">
        <v>46</v>
      </c>
      <c r="Q68" s="1"/>
      <c r="R68" s="1"/>
      <c r="S68" s="1"/>
    </row>
    <row r="69" spans="2:19" s="17" customFormat="1" ht="12.95" customHeight="1" x14ac:dyDescent="0.25">
      <c r="B69" s="6">
        <v>24</v>
      </c>
      <c r="C69" s="8" t="s">
        <v>90</v>
      </c>
      <c r="D69" s="19" t="s">
        <v>70</v>
      </c>
      <c r="E69" s="6">
        <v>1</v>
      </c>
      <c r="F69" s="30">
        <v>2</v>
      </c>
      <c r="G69" s="6">
        <v>0</v>
      </c>
      <c r="H69" s="8">
        <f t="shared" si="3"/>
        <v>3</v>
      </c>
      <c r="I69" s="9" t="s">
        <v>17</v>
      </c>
      <c r="J69" s="9" t="s">
        <v>46</v>
      </c>
      <c r="Q69" s="1"/>
      <c r="R69" s="1"/>
      <c r="S69" s="1"/>
    </row>
    <row r="70" spans="2:19" s="17" customFormat="1" ht="12.95" customHeight="1" x14ac:dyDescent="0.25">
      <c r="B70" s="6">
        <v>25</v>
      </c>
      <c r="C70" s="8" t="s">
        <v>92</v>
      </c>
      <c r="D70" s="19" t="s">
        <v>94</v>
      </c>
      <c r="E70" s="25">
        <v>6</v>
      </c>
      <c r="F70" s="25">
        <v>0</v>
      </c>
      <c r="G70" s="8">
        <v>0</v>
      </c>
      <c r="H70" s="8">
        <f t="shared" si="3"/>
        <v>6</v>
      </c>
      <c r="I70" s="9" t="s">
        <v>17</v>
      </c>
      <c r="J70" s="9" t="s">
        <v>46</v>
      </c>
      <c r="Q70" s="1"/>
      <c r="R70" s="1"/>
      <c r="S70" s="1"/>
    </row>
    <row r="71" spans="2:19" s="17" customFormat="1" ht="12.95" customHeight="1" x14ac:dyDescent="0.25">
      <c r="B71" s="72" t="s">
        <v>95</v>
      </c>
      <c r="C71" s="73"/>
      <c r="D71" s="74"/>
      <c r="E71" s="11">
        <f>SUM(E46:E70)</f>
        <v>45</v>
      </c>
      <c r="F71" s="11">
        <f>SUM(F46:F70)</f>
        <v>25</v>
      </c>
      <c r="G71" s="11">
        <f>SUM(G46:G70)</f>
        <v>0</v>
      </c>
      <c r="H71" s="11">
        <f>SUM(H46:H70)</f>
        <v>70</v>
      </c>
      <c r="I71" s="12"/>
      <c r="J71" s="13"/>
      <c r="Q71" s="1"/>
      <c r="R71" s="1"/>
      <c r="S71" s="1"/>
    </row>
    <row r="72" spans="2:19" s="17" customFormat="1" ht="12.95" customHeight="1" x14ac:dyDescent="0.25">
      <c r="Q72" s="1"/>
      <c r="R72" s="1"/>
      <c r="S72" s="1"/>
    </row>
    <row r="73" spans="2:19" ht="12.95" customHeight="1" x14ac:dyDescent="0.25">
      <c r="B73" s="2" t="s">
        <v>203</v>
      </c>
      <c r="J73" s="2"/>
      <c r="O73" s="55"/>
      <c r="P73" s="18"/>
    </row>
    <row r="74" spans="2:19" ht="12.95" customHeight="1" x14ac:dyDescent="0.25">
      <c r="B74" s="60" t="s">
        <v>6</v>
      </c>
      <c r="C74" s="62" t="s">
        <v>7</v>
      </c>
      <c r="D74" s="62" t="s">
        <v>8</v>
      </c>
      <c r="E74" s="64" t="s">
        <v>9</v>
      </c>
      <c r="F74" s="65"/>
      <c r="G74" s="65"/>
      <c r="H74" s="66"/>
      <c r="I74" s="67" t="s">
        <v>10</v>
      </c>
      <c r="J74" s="62" t="s">
        <v>11</v>
      </c>
      <c r="O74" s="55"/>
    </row>
    <row r="75" spans="2:19" ht="12.95" customHeight="1" x14ac:dyDescent="0.25">
      <c r="B75" s="61"/>
      <c r="C75" s="63"/>
      <c r="D75" s="63"/>
      <c r="E75" s="38" t="s">
        <v>12</v>
      </c>
      <c r="F75" s="38" t="s">
        <v>161</v>
      </c>
      <c r="G75" s="38" t="s">
        <v>13</v>
      </c>
      <c r="H75" s="38" t="s">
        <v>14</v>
      </c>
      <c r="I75" s="68"/>
      <c r="J75" s="63"/>
    </row>
    <row r="76" spans="2:19" ht="12.95" customHeight="1" x14ac:dyDescent="0.25">
      <c r="B76" s="76" t="s">
        <v>195</v>
      </c>
      <c r="C76" s="77"/>
      <c r="D76" s="77"/>
      <c r="E76" s="77"/>
      <c r="F76" s="77"/>
      <c r="G76" s="77"/>
      <c r="H76" s="77"/>
      <c r="I76" s="77"/>
      <c r="J76" s="78"/>
    </row>
    <row r="77" spans="2:19" ht="12.95" customHeight="1" x14ac:dyDescent="0.25">
      <c r="B77" s="8">
        <v>1</v>
      </c>
      <c r="C77" s="6" t="s">
        <v>205</v>
      </c>
      <c r="D77" s="27" t="s">
        <v>160</v>
      </c>
      <c r="E77" s="8">
        <v>1</v>
      </c>
      <c r="F77" s="8">
        <v>2</v>
      </c>
      <c r="G77" s="8">
        <v>0</v>
      </c>
      <c r="H77" s="8">
        <f t="shared" ref="H77:H83" si="4">E77+F77+G77</f>
        <v>3</v>
      </c>
      <c r="I77" s="9" t="s">
        <v>17</v>
      </c>
      <c r="J77" s="10" t="s">
        <v>46</v>
      </c>
    </row>
    <row r="78" spans="2:19" ht="12.95" customHeight="1" x14ac:dyDescent="0.25">
      <c r="B78" s="8">
        <v>2</v>
      </c>
      <c r="C78" s="6" t="s">
        <v>206</v>
      </c>
      <c r="D78" s="19" t="s">
        <v>101</v>
      </c>
      <c r="E78" s="8">
        <v>2</v>
      </c>
      <c r="F78" s="8">
        <v>1</v>
      </c>
      <c r="G78" s="8">
        <v>0</v>
      </c>
      <c r="H78" s="8">
        <f>E78+F78+G78</f>
        <v>3</v>
      </c>
      <c r="I78" s="9" t="s">
        <v>17</v>
      </c>
      <c r="J78" s="10" t="s">
        <v>46</v>
      </c>
    </row>
    <row r="79" spans="2:19" ht="12.95" customHeight="1" x14ac:dyDescent="0.25">
      <c r="B79" s="8">
        <v>3</v>
      </c>
      <c r="C79" s="6" t="s">
        <v>207</v>
      </c>
      <c r="D79" s="27" t="s">
        <v>58</v>
      </c>
      <c r="E79" s="28">
        <v>1</v>
      </c>
      <c r="F79" s="28">
        <v>2</v>
      </c>
      <c r="G79" s="28">
        <v>0</v>
      </c>
      <c r="H79" s="8">
        <f>E79+F79+G79</f>
        <v>3</v>
      </c>
      <c r="I79" s="9" t="s">
        <v>17</v>
      </c>
      <c r="J79" s="10" t="s">
        <v>46</v>
      </c>
      <c r="P79" s="58"/>
    </row>
    <row r="80" spans="2:19" ht="12.95" customHeight="1" x14ac:dyDescent="0.25">
      <c r="B80" s="8">
        <v>4</v>
      </c>
      <c r="C80" s="6" t="s">
        <v>208</v>
      </c>
      <c r="D80" s="10" t="s">
        <v>103</v>
      </c>
      <c r="E80" s="28">
        <v>2</v>
      </c>
      <c r="F80" s="28">
        <v>1</v>
      </c>
      <c r="G80" s="28">
        <v>0</v>
      </c>
      <c r="H80" s="8">
        <f t="shared" si="4"/>
        <v>3</v>
      </c>
      <c r="I80" s="9" t="s">
        <v>17</v>
      </c>
      <c r="J80" s="10" t="s">
        <v>46</v>
      </c>
      <c r="P80" s="18"/>
    </row>
    <row r="81" spans="1:11" ht="28.5" customHeight="1" x14ac:dyDescent="0.25">
      <c r="B81" s="8">
        <v>5</v>
      </c>
      <c r="C81" s="6" t="s">
        <v>209</v>
      </c>
      <c r="D81" s="7" t="s">
        <v>105</v>
      </c>
      <c r="E81" s="28">
        <v>2</v>
      </c>
      <c r="F81" s="28">
        <v>1</v>
      </c>
      <c r="G81" s="28">
        <v>0</v>
      </c>
      <c r="H81" s="8">
        <f t="shared" si="4"/>
        <v>3</v>
      </c>
      <c r="I81" s="9" t="s">
        <v>17</v>
      </c>
      <c r="J81" s="10" t="s">
        <v>46</v>
      </c>
    </row>
    <row r="82" spans="1:11" ht="12.95" customHeight="1" x14ac:dyDescent="0.25">
      <c r="B82" s="8">
        <v>6</v>
      </c>
      <c r="C82" s="6" t="s">
        <v>210</v>
      </c>
      <c r="D82" s="22" t="s">
        <v>188</v>
      </c>
      <c r="E82" s="25">
        <v>2</v>
      </c>
      <c r="F82" s="8">
        <v>1</v>
      </c>
      <c r="G82" s="8">
        <v>0</v>
      </c>
      <c r="H82" s="8">
        <f t="shared" si="4"/>
        <v>3</v>
      </c>
      <c r="I82" s="9" t="s">
        <v>17</v>
      </c>
      <c r="J82" s="10" t="s">
        <v>46</v>
      </c>
    </row>
    <row r="83" spans="1:11" ht="12.95" customHeight="1" x14ac:dyDescent="0.25">
      <c r="B83" s="8">
        <v>7</v>
      </c>
      <c r="C83" s="6" t="s">
        <v>211</v>
      </c>
      <c r="D83" s="19" t="s">
        <v>74</v>
      </c>
      <c r="E83" s="25">
        <v>1</v>
      </c>
      <c r="F83" s="25">
        <v>1</v>
      </c>
      <c r="G83" s="25">
        <v>0</v>
      </c>
      <c r="H83" s="8">
        <f t="shared" si="4"/>
        <v>2</v>
      </c>
      <c r="I83" s="9" t="s">
        <v>17</v>
      </c>
      <c r="J83" s="10" t="s">
        <v>46</v>
      </c>
    </row>
    <row r="84" spans="1:11" ht="12.95" customHeight="1" x14ac:dyDescent="0.25">
      <c r="B84" s="72" t="s">
        <v>197</v>
      </c>
      <c r="C84" s="73"/>
      <c r="D84" s="74"/>
      <c r="E84" s="11">
        <f>SUM(E77:E81)</f>
        <v>8</v>
      </c>
      <c r="F84" s="11">
        <f>SUM(F77:F81)</f>
        <v>7</v>
      </c>
      <c r="G84" s="11">
        <f>SUM(G77:G81)</f>
        <v>0</v>
      </c>
      <c r="H84" s="11">
        <f>SUM(H77:H83)</f>
        <v>20</v>
      </c>
      <c r="I84" s="64"/>
      <c r="J84" s="66"/>
    </row>
    <row r="85" spans="1:11" ht="12.95" customHeight="1" x14ac:dyDescent="0.25">
      <c r="B85" s="76" t="s">
        <v>196</v>
      </c>
      <c r="C85" s="77"/>
      <c r="D85" s="77"/>
      <c r="E85" s="77"/>
      <c r="F85" s="77"/>
      <c r="G85" s="77"/>
      <c r="H85" s="77"/>
      <c r="I85" s="77"/>
      <c r="J85" s="78"/>
    </row>
    <row r="86" spans="1:11" ht="12.95" customHeight="1" x14ac:dyDescent="0.25">
      <c r="B86" s="8">
        <v>1</v>
      </c>
      <c r="C86" s="6" t="s">
        <v>212</v>
      </c>
      <c r="D86" s="26" t="s">
        <v>109</v>
      </c>
      <c r="E86" s="8">
        <v>1</v>
      </c>
      <c r="F86" s="8">
        <v>2</v>
      </c>
      <c r="G86" s="8">
        <v>0</v>
      </c>
      <c r="H86" s="8">
        <f t="shared" ref="H86:H92" si="5">E86+F86+G86</f>
        <v>3</v>
      </c>
      <c r="I86" s="9" t="s">
        <v>17</v>
      </c>
      <c r="J86" s="10" t="s">
        <v>46</v>
      </c>
    </row>
    <row r="87" spans="1:11" ht="12.95" customHeight="1" x14ac:dyDescent="0.25">
      <c r="B87" s="8">
        <v>2</v>
      </c>
      <c r="C87" s="6" t="s">
        <v>213</v>
      </c>
      <c r="D87" s="26" t="s">
        <v>110</v>
      </c>
      <c r="E87" s="8">
        <v>1</v>
      </c>
      <c r="F87" s="8">
        <v>2</v>
      </c>
      <c r="G87" s="8">
        <v>0</v>
      </c>
      <c r="H87" s="8">
        <f t="shared" si="5"/>
        <v>3</v>
      </c>
      <c r="I87" s="9" t="s">
        <v>17</v>
      </c>
      <c r="J87" s="10" t="s">
        <v>46</v>
      </c>
    </row>
    <row r="88" spans="1:11" ht="12.95" customHeight="1" x14ac:dyDescent="0.25">
      <c r="B88" s="8">
        <v>3</v>
      </c>
      <c r="C88" s="6" t="s">
        <v>214</v>
      </c>
      <c r="D88" s="19" t="s">
        <v>111</v>
      </c>
      <c r="E88" s="8">
        <v>1</v>
      </c>
      <c r="F88" s="8">
        <v>2</v>
      </c>
      <c r="G88" s="8">
        <v>0</v>
      </c>
      <c r="H88" s="8">
        <f t="shared" si="5"/>
        <v>3</v>
      </c>
      <c r="I88" s="9" t="s">
        <v>17</v>
      </c>
      <c r="J88" s="10" t="s">
        <v>46</v>
      </c>
    </row>
    <row r="89" spans="1:11" ht="12.95" customHeight="1" x14ac:dyDescent="0.25">
      <c r="B89" s="8">
        <v>4</v>
      </c>
      <c r="C89" s="6" t="s">
        <v>215</v>
      </c>
      <c r="D89" s="7" t="s">
        <v>112</v>
      </c>
      <c r="E89" s="8">
        <v>2</v>
      </c>
      <c r="F89" s="8">
        <v>1</v>
      </c>
      <c r="G89" s="8">
        <v>0</v>
      </c>
      <c r="H89" s="8">
        <f t="shared" si="5"/>
        <v>3</v>
      </c>
      <c r="I89" s="9" t="s">
        <v>17</v>
      </c>
      <c r="J89" s="10" t="s">
        <v>46</v>
      </c>
    </row>
    <row r="90" spans="1:11" ht="12.95" customHeight="1" x14ac:dyDescent="0.25">
      <c r="B90" s="8">
        <v>5</v>
      </c>
      <c r="C90" s="6" t="s">
        <v>216</v>
      </c>
      <c r="D90" s="7" t="s">
        <v>159</v>
      </c>
      <c r="E90" s="8">
        <v>1</v>
      </c>
      <c r="F90" s="8">
        <v>2</v>
      </c>
      <c r="G90" s="8">
        <v>0</v>
      </c>
      <c r="H90" s="8">
        <f t="shared" si="5"/>
        <v>3</v>
      </c>
      <c r="I90" s="9" t="s">
        <v>17</v>
      </c>
      <c r="J90" s="10" t="s">
        <v>46</v>
      </c>
    </row>
    <row r="91" spans="1:11" ht="12.95" customHeight="1" x14ac:dyDescent="0.25">
      <c r="B91" s="8">
        <v>6</v>
      </c>
      <c r="C91" s="6" t="s">
        <v>217</v>
      </c>
      <c r="D91" s="19" t="s">
        <v>98</v>
      </c>
      <c r="E91" s="25">
        <v>1</v>
      </c>
      <c r="F91" s="8">
        <v>2</v>
      </c>
      <c r="G91" s="8">
        <v>0</v>
      </c>
      <c r="H91" s="8">
        <f t="shared" si="5"/>
        <v>3</v>
      </c>
      <c r="I91" s="9"/>
      <c r="J91" s="10" t="s">
        <v>46</v>
      </c>
    </row>
    <row r="92" spans="1:11" ht="12.95" customHeight="1" x14ac:dyDescent="0.25">
      <c r="B92" s="8">
        <v>7</v>
      </c>
      <c r="C92" s="6" t="s">
        <v>218</v>
      </c>
      <c r="D92" s="19" t="s">
        <v>89</v>
      </c>
      <c r="E92" s="25">
        <v>1</v>
      </c>
      <c r="F92" s="25">
        <v>1</v>
      </c>
      <c r="G92" s="28">
        <v>0</v>
      </c>
      <c r="H92" s="8">
        <f t="shared" si="5"/>
        <v>2</v>
      </c>
      <c r="I92" s="9"/>
      <c r="J92" s="10" t="s">
        <v>46</v>
      </c>
    </row>
    <row r="93" spans="1:11" ht="12.95" customHeight="1" x14ac:dyDescent="0.25">
      <c r="B93" s="72" t="s">
        <v>197</v>
      </c>
      <c r="C93" s="73"/>
      <c r="D93" s="74"/>
      <c r="E93" s="11">
        <f>SUM(E86:E92)</f>
        <v>8</v>
      </c>
      <c r="F93" s="11">
        <f>SUM(F86:F92)</f>
        <v>12</v>
      </c>
      <c r="G93" s="11">
        <f>SUM(G87:G92)</f>
        <v>0</v>
      </c>
      <c r="H93" s="11">
        <f>SUM(H86:H92)</f>
        <v>20</v>
      </c>
      <c r="I93" s="64"/>
      <c r="J93" s="66"/>
      <c r="K93" s="1">
        <f>H106+H118+H130+H143+H156+H177+H189+H196</f>
        <v>145</v>
      </c>
    </row>
    <row r="94" spans="1:11" ht="12.95" customHeight="1" x14ac:dyDescent="0.25">
      <c r="C94" s="1"/>
      <c r="D94" s="1"/>
      <c r="E94" s="17"/>
      <c r="F94" s="17"/>
      <c r="G94" s="17"/>
      <c r="H94" s="17"/>
    </row>
    <row r="95" spans="1:11" ht="12.95" customHeight="1" x14ac:dyDescent="0.25">
      <c r="A95" s="18" t="s">
        <v>204</v>
      </c>
      <c r="C95" s="31"/>
      <c r="D95" s="31"/>
      <c r="E95" s="32"/>
    </row>
    <row r="96" spans="1:11" ht="12.95" customHeight="1" x14ac:dyDescent="0.25">
      <c r="B96" s="2" t="s">
        <v>114</v>
      </c>
      <c r="C96" s="18"/>
      <c r="D96" s="18"/>
      <c r="E96" s="40"/>
      <c r="F96" s="17"/>
      <c r="G96" s="17"/>
      <c r="H96" s="17"/>
    </row>
    <row r="97" spans="2:12" ht="12.95" customHeight="1" x14ac:dyDescent="0.25">
      <c r="B97" s="60" t="s">
        <v>6</v>
      </c>
      <c r="C97" s="62" t="s">
        <v>7</v>
      </c>
      <c r="D97" s="62" t="s">
        <v>8</v>
      </c>
      <c r="E97" s="64" t="s">
        <v>9</v>
      </c>
      <c r="F97" s="65"/>
      <c r="G97" s="65"/>
      <c r="H97" s="66"/>
      <c r="I97" s="67" t="s">
        <v>10</v>
      </c>
      <c r="J97" s="62" t="s">
        <v>11</v>
      </c>
    </row>
    <row r="98" spans="2:12" ht="12.95" customHeight="1" x14ac:dyDescent="0.25">
      <c r="B98" s="61"/>
      <c r="C98" s="63"/>
      <c r="D98" s="63"/>
      <c r="E98" s="38" t="s">
        <v>12</v>
      </c>
      <c r="F98" s="38" t="s">
        <v>161</v>
      </c>
      <c r="G98" s="38" t="s">
        <v>13</v>
      </c>
      <c r="H98" s="38" t="s">
        <v>14</v>
      </c>
      <c r="I98" s="68"/>
      <c r="J98" s="63"/>
    </row>
    <row r="99" spans="2:12" ht="12.95" customHeight="1" x14ac:dyDescent="0.25">
      <c r="B99" s="25">
        <v>1</v>
      </c>
      <c r="C99" s="6" t="s">
        <v>15</v>
      </c>
      <c r="D99" s="7" t="s">
        <v>16</v>
      </c>
      <c r="E99" s="8">
        <v>3</v>
      </c>
      <c r="F99" s="8">
        <v>0</v>
      </c>
      <c r="G99" s="8">
        <v>0</v>
      </c>
      <c r="H99" s="8">
        <f t="shared" ref="H99:H105" si="6">E99+F99+G99</f>
        <v>3</v>
      </c>
      <c r="I99" s="9" t="s">
        <v>17</v>
      </c>
      <c r="J99" s="10" t="s">
        <v>18</v>
      </c>
    </row>
    <row r="100" spans="2:12" ht="12.95" customHeight="1" x14ac:dyDescent="0.25">
      <c r="B100" s="25">
        <v>2</v>
      </c>
      <c r="C100" s="6" t="s">
        <v>19</v>
      </c>
      <c r="D100" s="7" t="s">
        <v>20</v>
      </c>
      <c r="E100" s="8">
        <v>2</v>
      </c>
      <c r="F100" s="8">
        <v>0</v>
      </c>
      <c r="G100" s="8">
        <v>0</v>
      </c>
      <c r="H100" s="8">
        <f t="shared" si="6"/>
        <v>2</v>
      </c>
      <c r="I100" s="9" t="s">
        <v>17</v>
      </c>
      <c r="J100" s="10" t="s">
        <v>18</v>
      </c>
    </row>
    <row r="101" spans="2:12" ht="12.95" customHeight="1" x14ac:dyDescent="0.25">
      <c r="B101" s="25">
        <v>3</v>
      </c>
      <c r="C101" s="6" t="s">
        <v>33</v>
      </c>
      <c r="D101" s="7" t="s">
        <v>34</v>
      </c>
      <c r="E101" s="8">
        <v>3</v>
      </c>
      <c r="F101" s="8">
        <v>0</v>
      </c>
      <c r="G101" s="8">
        <v>0</v>
      </c>
      <c r="H101" s="8">
        <f t="shared" si="6"/>
        <v>3</v>
      </c>
      <c r="I101" s="9" t="s">
        <v>17</v>
      </c>
      <c r="J101" s="10" t="s">
        <v>35</v>
      </c>
    </row>
    <row r="102" spans="2:12" ht="12.95" customHeight="1" x14ac:dyDescent="0.25">
      <c r="B102" s="25">
        <v>4</v>
      </c>
      <c r="C102" s="8" t="s">
        <v>44</v>
      </c>
      <c r="D102" s="21" t="s">
        <v>45</v>
      </c>
      <c r="E102" s="8">
        <v>1</v>
      </c>
      <c r="F102" s="8">
        <v>1</v>
      </c>
      <c r="G102" s="8">
        <v>0</v>
      </c>
      <c r="H102" s="8">
        <f t="shared" si="6"/>
        <v>2</v>
      </c>
      <c r="I102" s="9" t="s">
        <v>17</v>
      </c>
      <c r="J102" s="10" t="s">
        <v>46</v>
      </c>
    </row>
    <row r="103" spans="2:12" ht="12.95" customHeight="1" x14ac:dyDescent="0.25">
      <c r="B103" s="25">
        <v>5</v>
      </c>
      <c r="C103" s="8" t="s">
        <v>47</v>
      </c>
      <c r="D103" s="21" t="s">
        <v>48</v>
      </c>
      <c r="E103" s="8">
        <v>4</v>
      </c>
      <c r="F103" s="8">
        <v>0</v>
      </c>
      <c r="G103" s="8">
        <v>0</v>
      </c>
      <c r="H103" s="8">
        <f t="shared" si="6"/>
        <v>4</v>
      </c>
      <c r="I103" s="9" t="s">
        <v>17</v>
      </c>
      <c r="J103" s="10" t="s">
        <v>46</v>
      </c>
      <c r="L103" s="1">
        <f>H106+H118+H130+H143+H156+H177+H189+H196</f>
        <v>145</v>
      </c>
    </row>
    <row r="104" spans="2:12" ht="12.95" customHeight="1" x14ac:dyDescent="0.25">
      <c r="B104" s="25">
        <v>6</v>
      </c>
      <c r="C104" s="8" t="s">
        <v>59</v>
      </c>
      <c r="D104" s="22" t="s">
        <v>60</v>
      </c>
      <c r="E104" s="8">
        <v>1</v>
      </c>
      <c r="F104" s="8">
        <v>1</v>
      </c>
      <c r="G104" s="8">
        <v>0</v>
      </c>
      <c r="H104" s="8">
        <f t="shared" si="6"/>
        <v>2</v>
      </c>
      <c r="I104" s="9" t="s">
        <v>17</v>
      </c>
      <c r="J104" s="10" t="s">
        <v>46</v>
      </c>
    </row>
    <row r="105" spans="2:12" ht="12.95" customHeight="1" x14ac:dyDescent="0.25">
      <c r="B105" s="25">
        <v>7</v>
      </c>
      <c r="C105" s="8" t="s">
        <v>61</v>
      </c>
      <c r="D105" s="19" t="s">
        <v>62</v>
      </c>
      <c r="E105" s="8">
        <v>2</v>
      </c>
      <c r="F105" s="8">
        <v>1</v>
      </c>
      <c r="G105" s="8">
        <v>0</v>
      </c>
      <c r="H105" s="8">
        <f t="shared" si="6"/>
        <v>3</v>
      </c>
      <c r="I105" s="9" t="s">
        <v>17</v>
      </c>
      <c r="J105" s="10" t="s">
        <v>46</v>
      </c>
    </row>
    <row r="106" spans="2:12" ht="12.95" customHeight="1" x14ac:dyDescent="0.25">
      <c r="B106" s="72" t="s">
        <v>117</v>
      </c>
      <c r="C106" s="73"/>
      <c r="D106" s="74"/>
      <c r="E106" s="11">
        <f>SUM(E99:E105)</f>
        <v>16</v>
      </c>
      <c r="F106" s="11">
        <f>SUM(F99:F105)</f>
        <v>3</v>
      </c>
      <c r="G106" s="11">
        <f>SUM(G99:G105)</f>
        <v>0</v>
      </c>
      <c r="H106" s="11">
        <f>SUM(H99:H105)</f>
        <v>19</v>
      </c>
      <c r="I106" s="33"/>
      <c r="J106" s="41"/>
    </row>
    <row r="107" spans="2:12" ht="12.95" customHeight="1" x14ac:dyDescent="0.25">
      <c r="C107" s="1"/>
      <c r="D107" s="1"/>
      <c r="E107" s="17"/>
      <c r="F107" s="17"/>
      <c r="G107" s="17"/>
      <c r="H107" s="17"/>
    </row>
    <row r="108" spans="2:12" ht="12.95" customHeight="1" x14ac:dyDescent="0.25">
      <c r="B108" s="2" t="s">
        <v>118</v>
      </c>
      <c r="C108" s="1"/>
      <c r="D108" s="1"/>
      <c r="E108" s="17"/>
      <c r="F108" s="17"/>
      <c r="G108" s="17"/>
      <c r="H108" s="17"/>
    </row>
    <row r="109" spans="2:12" ht="12.95" customHeight="1" x14ac:dyDescent="0.25">
      <c r="B109" s="60" t="s">
        <v>6</v>
      </c>
      <c r="C109" s="62" t="s">
        <v>7</v>
      </c>
      <c r="D109" s="62" t="s">
        <v>8</v>
      </c>
      <c r="E109" s="64" t="s">
        <v>9</v>
      </c>
      <c r="F109" s="65"/>
      <c r="G109" s="65"/>
      <c r="H109" s="66"/>
      <c r="I109" s="67" t="s">
        <v>10</v>
      </c>
      <c r="J109" s="62" t="s">
        <v>11</v>
      </c>
    </row>
    <row r="110" spans="2:12" ht="12.95" customHeight="1" x14ac:dyDescent="0.25">
      <c r="B110" s="61"/>
      <c r="C110" s="63"/>
      <c r="D110" s="63"/>
      <c r="E110" s="38" t="s">
        <v>12</v>
      </c>
      <c r="F110" s="38" t="s">
        <v>161</v>
      </c>
      <c r="G110" s="38" t="s">
        <v>13</v>
      </c>
      <c r="H110" s="38" t="s">
        <v>14</v>
      </c>
      <c r="I110" s="68"/>
      <c r="J110" s="63"/>
    </row>
    <row r="111" spans="2:12" ht="12.95" customHeight="1" x14ac:dyDescent="0.25">
      <c r="B111" s="25">
        <v>1</v>
      </c>
      <c r="C111" s="8" t="s">
        <v>21</v>
      </c>
      <c r="D111" s="19" t="s">
        <v>22</v>
      </c>
      <c r="E111" s="8">
        <v>2</v>
      </c>
      <c r="F111" s="8">
        <v>0</v>
      </c>
      <c r="G111" s="8">
        <v>0</v>
      </c>
      <c r="H111" s="8">
        <f t="shared" ref="H111:H117" si="7">E111+F111+G111</f>
        <v>2</v>
      </c>
      <c r="I111" s="9" t="s">
        <v>17</v>
      </c>
      <c r="J111" s="9" t="s">
        <v>18</v>
      </c>
    </row>
    <row r="112" spans="2:12" ht="12.95" customHeight="1" x14ac:dyDescent="0.25">
      <c r="B112" s="25">
        <v>2</v>
      </c>
      <c r="C112" s="8" t="s">
        <v>25</v>
      </c>
      <c r="D112" s="19" t="s">
        <v>26</v>
      </c>
      <c r="E112" s="8">
        <v>2</v>
      </c>
      <c r="F112" s="8">
        <v>0</v>
      </c>
      <c r="G112" s="8">
        <v>0</v>
      </c>
      <c r="H112" s="8">
        <f t="shared" si="7"/>
        <v>2</v>
      </c>
      <c r="I112" s="9" t="s">
        <v>17</v>
      </c>
      <c r="J112" s="9" t="s">
        <v>18</v>
      </c>
    </row>
    <row r="113" spans="2:10" ht="12.95" customHeight="1" x14ac:dyDescent="0.25">
      <c r="B113" s="25">
        <v>3</v>
      </c>
      <c r="C113" s="8" t="s">
        <v>38</v>
      </c>
      <c r="D113" s="7" t="s">
        <v>119</v>
      </c>
      <c r="E113" s="6">
        <v>2</v>
      </c>
      <c r="F113" s="6">
        <v>1</v>
      </c>
      <c r="G113" s="6">
        <v>0</v>
      </c>
      <c r="H113" s="8">
        <f t="shared" si="7"/>
        <v>3</v>
      </c>
      <c r="I113" s="9" t="s">
        <v>17</v>
      </c>
      <c r="J113" s="9" t="s">
        <v>35</v>
      </c>
    </row>
    <row r="114" spans="2:10" ht="12.95" customHeight="1" x14ac:dyDescent="0.25">
      <c r="B114" s="25">
        <v>4</v>
      </c>
      <c r="C114" s="8" t="s">
        <v>49</v>
      </c>
      <c r="D114" s="20" t="s">
        <v>50</v>
      </c>
      <c r="E114" s="8">
        <v>4</v>
      </c>
      <c r="F114" s="8">
        <v>0</v>
      </c>
      <c r="G114" s="8">
        <v>0</v>
      </c>
      <c r="H114" s="8">
        <f t="shared" si="7"/>
        <v>4</v>
      </c>
      <c r="I114" s="9" t="s">
        <v>17</v>
      </c>
      <c r="J114" s="10" t="s">
        <v>46</v>
      </c>
    </row>
    <row r="115" spans="2:10" ht="12.95" customHeight="1" x14ac:dyDescent="0.25">
      <c r="B115" s="25">
        <v>5</v>
      </c>
      <c r="C115" s="8" t="s">
        <v>51</v>
      </c>
      <c r="D115" s="22" t="s">
        <v>52</v>
      </c>
      <c r="E115" s="8">
        <v>3</v>
      </c>
      <c r="F115" s="8">
        <v>0</v>
      </c>
      <c r="G115" s="8">
        <v>0</v>
      </c>
      <c r="H115" s="8">
        <f t="shared" si="7"/>
        <v>3</v>
      </c>
      <c r="I115" s="9" t="s">
        <v>17</v>
      </c>
      <c r="J115" s="10" t="s">
        <v>46</v>
      </c>
    </row>
    <row r="116" spans="2:10" ht="12.95" customHeight="1" x14ac:dyDescent="0.25">
      <c r="B116" s="25">
        <v>6</v>
      </c>
      <c r="C116" s="8" t="s">
        <v>115</v>
      </c>
      <c r="D116" s="7" t="s">
        <v>63</v>
      </c>
      <c r="E116" s="8">
        <v>2</v>
      </c>
      <c r="F116" s="8">
        <v>0</v>
      </c>
      <c r="G116" s="8">
        <v>0</v>
      </c>
      <c r="H116" s="8">
        <f t="shared" si="7"/>
        <v>2</v>
      </c>
      <c r="I116" s="6" t="s">
        <v>33</v>
      </c>
      <c r="J116" s="9" t="s">
        <v>46</v>
      </c>
    </row>
    <row r="117" spans="2:10" ht="12.95" customHeight="1" x14ac:dyDescent="0.25">
      <c r="B117" s="25">
        <v>7</v>
      </c>
      <c r="C117" s="8" t="s">
        <v>116</v>
      </c>
      <c r="D117" s="10" t="s">
        <v>64</v>
      </c>
      <c r="E117" s="6">
        <v>1</v>
      </c>
      <c r="F117" s="6">
        <v>2</v>
      </c>
      <c r="G117" s="6">
        <v>0</v>
      </c>
      <c r="H117" s="8">
        <f t="shared" si="7"/>
        <v>3</v>
      </c>
      <c r="I117" s="9" t="s">
        <v>17</v>
      </c>
      <c r="J117" s="9" t="s">
        <v>46</v>
      </c>
    </row>
    <row r="118" spans="2:10" ht="12.95" customHeight="1" x14ac:dyDescent="0.25">
      <c r="B118" s="75" t="s">
        <v>120</v>
      </c>
      <c r="C118" s="75"/>
      <c r="D118" s="75"/>
      <c r="E118" s="11">
        <f>SUM(E111:E117)</f>
        <v>16</v>
      </c>
      <c r="F118" s="11">
        <f>SUM(F111:F117)</f>
        <v>3</v>
      </c>
      <c r="G118" s="11">
        <f>SUM(G111:G117)</f>
        <v>0</v>
      </c>
      <c r="H118" s="11">
        <f>SUM(H111:H117)</f>
        <v>19</v>
      </c>
      <c r="I118" s="34"/>
      <c r="J118" s="42"/>
    </row>
    <row r="119" spans="2:10" ht="12.95" customHeight="1" x14ac:dyDescent="0.25">
      <c r="C119" s="1"/>
      <c r="D119" s="1"/>
      <c r="E119" s="17"/>
      <c r="F119" s="17"/>
      <c r="G119" s="17"/>
      <c r="H119" s="17"/>
    </row>
    <row r="120" spans="2:10" ht="12.95" customHeight="1" x14ac:dyDescent="0.25">
      <c r="B120" s="43" t="s">
        <v>121</v>
      </c>
      <c r="C120" s="16"/>
      <c r="D120" s="16"/>
      <c r="E120" s="17"/>
      <c r="F120" s="17"/>
      <c r="G120" s="17"/>
      <c r="H120" s="17"/>
    </row>
    <row r="121" spans="2:10" ht="12.95" customHeight="1" x14ac:dyDescent="0.25">
      <c r="B121" s="60" t="s">
        <v>6</v>
      </c>
      <c r="C121" s="62" t="s">
        <v>7</v>
      </c>
      <c r="D121" s="62" t="s">
        <v>8</v>
      </c>
      <c r="E121" s="64" t="s">
        <v>9</v>
      </c>
      <c r="F121" s="65"/>
      <c r="G121" s="65"/>
      <c r="H121" s="66"/>
      <c r="I121" s="67" t="s">
        <v>10</v>
      </c>
      <c r="J121" s="62" t="s">
        <v>11</v>
      </c>
    </row>
    <row r="122" spans="2:10" ht="12.95" customHeight="1" x14ac:dyDescent="0.25">
      <c r="B122" s="61"/>
      <c r="C122" s="63"/>
      <c r="D122" s="63"/>
      <c r="E122" s="38" t="s">
        <v>12</v>
      </c>
      <c r="F122" s="38" t="s">
        <v>161</v>
      </c>
      <c r="G122" s="38" t="s">
        <v>13</v>
      </c>
      <c r="H122" s="38" t="s">
        <v>14</v>
      </c>
      <c r="I122" s="68"/>
      <c r="J122" s="63"/>
    </row>
    <row r="123" spans="2:10" ht="12.95" customHeight="1" x14ac:dyDescent="0.25">
      <c r="B123" s="25">
        <v>1</v>
      </c>
      <c r="C123" s="8" t="s">
        <v>23</v>
      </c>
      <c r="D123" s="19" t="s">
        <v>24</v>
      </c>
      <c r="E123" s="8">
        <v>2</v>
      </c>
      <c r="F123" s="8">
        <v>0</v>
      </c>
      <c r="G123" s="8">
        <v>0</v>
      </c>
      <c r="H123" s="8">
        <f t="shared" ref="H123:H129" si="8">E123+F123+G123</f>
        <v>2</v>
      </c>
      <c r="I123" s="9" t="s">
        <v>17</v>
      </c>
      <c r="J123" s="9" t="s">
        <v>18</v>
      </c>
    </row>
    <row r="124" spans="2:10" ht="12.95" customHeight="1" x14ac:dyDescent="0.25">
      <c r="B124" s="25">
        <v>2</v>
      </c>
      <c r="C124" s="8" t="s">
        <v>27</v>
      </c>
      <c r="D124" s="19" t="s">
        <v>28</v>
      </c>
      <c r="E124" s="8">
        <v>2</v>
      </c>
      <c r="F124" s="8">
        <v>1</v>
      </c>
      <c r="G124" s="8">
        <v>0</v>
      </c>
      <c r="H124" s="8">
        <f t="shared" si="8"/>
        <v>3</v>
      </c>
      <c r="I124" s="9" t="s">
        <v>17</v>
      </c>
      <c r="J124" s="9" t="s">
        <v>18</v>
      </c>
    </row>
    <row r="125" spans="2:10" ht="12.95" customHeight="1" x14ac:dyDescent="0.25">
      <c r="B125" s="25">
        <v>3</v>
      </c>
      <c r="C125" s="8" t="s">
        <v>36</v>
      </c>
      <c r="D125" s="19" t="s">
        <v>37</v>
      </c>
      <c r="E125" s="8">
        <v>3</v>
      </c>
      <c r="F125" s="8">
        <v>0</v>
      </c>
      <c r="G125" s="8">
        <v>0</v>
      </c>
      <c r="H125" s="8">
        <f t="shared" si="8"/>
        <v>3</v>
      </c>
      <c r="I125" s="9" t="s">
        <v>17</v>
      </c>
      <c r="J125" s="9" t="s">
        <v>35</v>
      </c>
    </row>
    <row r="126" spans="2:10" ht="12.95" customHeight="1" x14ac:dyDescent="0.25">
      <c r="B126" s="25">
        <v>4</v>
      </c>
      <c r="C126" s="8" t="s">
        <v>53</v>
      </c>
      <c r="D126" s="20" t="s">
        <v>54</v>
      </c>
      <c r="E126" s="8">
        <v>4</v>
      </c>
      <c r="F126" s="8">
        <v>0</v>
      </c>
      <c r="G126" s="8">
        <v>0</v>
      </c>
      <c r="H126" s="8">
        <f t="shared" si="8"/>
        <v>4</v>
      </c>
      <c r="I126" s="9" t="s">
        <v>17</v>
      </c>
      <c r="J126" s="9" t="s">
        <v>46</v>
      </c>
    </row>
    <row r="127" spans="2:10" ht="12.95" customHeight="1" x14ac:dyDescent="0.25">
      <c r="B127" s="25">
        <v>5</v>
      </c>
      <c r="C127" s="8" t="s">
        <v>122</v>
      </c>
      <c r="D127" s="19" t="s">
        <v>65</v>
      </c>
      <c r="E127" s="8">
        <v>3</v>
      </c>
      <c r="F127" s="8">
        <v>0</v>
      </c>
      <c r="G127" s="8">
        <v>0</v>
      </c>
      <c r="H127" s="8">
        <f t="shared" si="8"/>
        <v>3</v>
      </c>
      <c r="I127" s="9" t="s">
        <v>17</v>
      </c>
      <c r="J127" s="9" t="s">
        <v>46</v>
      </c>
    </row>
    <row r="128" spans="2:10" ht="12.95" customHeight="1" x14ac:dyDescent="0.25">
      <c r="B128" s="25">
        <v>6</v>
      </c>
      <c r="C128" s="8" t="s">
        <v>123</v>
      </c>
      <c r="D128" s="19" t="s">
        <v>66</v>
      </c>
      <c r="E128" s="8">
        <v>1</v>
      </c>
      <c r="F128" s="8">
        <v>1</v>
      </c>
      <c r="G128" s="8">
        <v>0</v>
      </c>
      <c r="H128" s="8">
        <f>E128+F128+G128</f>
        <v>2</v>
      </c>
      <c r="I128" s="9" t="s">
        <v>17</v>
      </c>
      <c r="J128" s="9" t="s">
        <v>46</v>
      </c>
    </row>
    <row r="129" spans="2:10" ht="12.95" customHeight="1" x14ac:dyDescent="0.25">
      <c r="B129" s="25">
        <v>7</v>
      </c>
      <c r="C129" s="8" t="s">
        <v>67</v>
      </c>
      <c r="D129" s="7" t="s">
        <v>182</v>
      </c>
      <c r="E129" s="8">
        <v>1</v>
      </c>
      <c r="F129" s="8">
        <v>2</v>
      </c>
      <c r="G129" s="8">
        <v>0</v>
      </c>
      <c r="H129" s="8">
        <f t="shared" si="8"/>
        <v>3</v>
      </c>
      <c r="I129" s="9" t="s">
        <v>17</v>
      </c>
      <c r="J129" s="9" t="s">
        <v>46</v>
      </c>
    </row>
    <row r="130" spans="2:10" ht="12.95" customHeight="1" x14ac:dyDescent="0.25">
      <c r="B130" s="72" t="s">
        <v>125</v>
      </c>
      <c r="C130" s="73"/>
      <c r="D130" s="74"/>
      <c r="E130" s="11">
        <f>SUM(E123:E129)</f>
        <v>16</v>
      </c>
      <c r="F130" s="11">
        <v>0</v>
      </c>
      <c r="G130" s="11">
        <f>SUM(G123:G129)</f>
        <v>0</v>
      </c>
      <c r="H130" s="11">
        <f>SUM(H123:H129)</f>
        <v>20</v>
      </c>
      <c r="I130" s="34"/>
      <c r="J130" s="42"/>
    </row>
    <row r="131" spans="2:10" ht="12.95" customHeight="1" x14ac:dyDescent="0.25">
      <c r="C131" s="1"/>
      <c r="D131" s="1"/>
      <c r="E131" s="17"/>
      <c r="F131" s="17"/>
      <c r="G131" s="17"/>
      <c r="H131" s="17"/>
    </row>
    <row r="132" spans="2:10" ht="12.95" customHeight="1" x14ac:dyDescent="0.25">
      <c r="B132" s="43" t="s">
        <v>126</v>
      </c>
      <c r="C132" s="16"/>
      <c r="D132" s="16"/>
      <c r="E132" s="17"/>
      <c r="F132" s="17"/>
      <c r="G132" s="17"/>
      <c r="H132" s="17"/>
    </row>
    <row r="133" spans="2:10" ht="12.95" customHeight="1" x14ac:dyDescent="0.25">
      <c r="B133" s="60" t="s">
        <v>6</v>
      </c>
      <c r="C133" s="62" t="s">
        <v>7</v>
      </c>
      <c r="D133" s="62" t="s">
        <v>8</v>
      </c>
      <c r="E133" s="64" t="s">
        <v>9</v>
      </c>
      <c r="F133" s="65"/>
      <c r="G133" s="65"/>
      <c r="H133" s="66"/>
      <c r="I133" s="67" t="s">
        <v>10</v>
      </c>
      <c r="J133" s="62" t="s">
        <v>11</v>
      </c>
    </row>
    <row r="134" spans="2:10" ht="12.95" customHeight="1" x14ac:dyDescent="0.25">
      <c r="B134" s="61"/>
      <c r="C134" s="63"/>
      <c r="D134" s="63"/>
      <c r="E134" s="38" t="s">
        <v>12</v>
      </c>
      <c r="F134" s="38" t="s">
        <v>161</v>
      </c>
      <c r="G134" s="38" t="s">
        <v>13</v>
      </c>
      <c r="H134" s="38" t="s">
        <v>14</v>
      </c>
      <c r="I134" s="68"/>
      <c r="J134" s="63"/>
    </row>
    <row r="135" spans="2:10" ht="12.95" customHeight="1" x14ac:dyDescent="0.25">
      <c r="B135" s="25">
        <v>1</v>
      </c>
      <c r="C135" s="8" t="s">
        <v>29</v>
      </c>
      <c r="D135" s="20" t="s">
        <v>30</v>
      </c>
      <c r="E135" s="8">
        <v>1</v>
      </c>
      <c r="F135" s="8">
        <v>1</v>
      </c>
      <c r="G135" s="8">
        <v>0</v>
      </c>
      <c r="H135" s="8">
        <f>E135+F135</f>
        <v>2</v>
      </c>
      <c r="I135" s="9" t="s">
        <v>17</v>
      </c>
      <c r="J135" s="9" t="s">
        <v>18</v>
      </c>
    </row>
    <row r="136" spans="2:10" ht="12.95" customHeight="1" x14ac:dyDescent="0.25">
      <c r="B136" s="25">
        <v>2</v>
      </c>
      <c r="C136" s="8" t="s">
        <v>55</v>
      </c>
      <c r="D136" s="20" t="s">
        <v>56</v>
      </c>
      <c r="E136" s="8">
        <v>1</v>
      </c>
      <c r="F136" s="8">
        <v>2</v>
      </c>
      <c r="G136" s="8">
        <v>0</v>
      </c>
      <c r="H136" s="8">
        <f t="shared" ref="H136:H142" si="9">E136+F136</f>
        <v>3</v>
      </c>
      <c r="I136" s="9" t="s">
        <v>17</v>
      </c>
      <c r="J136" s="9" t="s">
        <v>46</v>
      </c>
    </row>
    <row r="137" spans="2:10" ht="12.95" customHeight="1" x14ac:dyDescent="0.25">
      <c r="B137" s="25">
        <v>3</v>
      </c>
      <c r="C137" s="8" t="s">
        <v>57</v>
      </c>
      <c r="D137" s="20" t="s">
        <v>77</v>
      </c>
      <c r="E137" s="8">
        <v>2</v>
      </c>
      <c r="F137" s="8">
        <v>0</v>
      </c>
      <c r="G137" s="8">
        <v>0</v>
      </c>
      <c r="H137" s="8">
        <f t="shared" si="9"/>
        <v>2</v>
      </c>
      <c r="I137" s="9" t="s">
        <v>17</v>
      </c>
      <c r="J137" s="9" t="s">
        <v>46</v>
      </c>
    </row>
    <row r="138" spans="2:10" ht="12.95" customHeight="1" x14ac:dyDescent="0.25">
      <c r="B138" s="25">
        <v>4</v>
      </c>
      <c r="C138" s="8" t="s">
        <v>124</v>
      </c>
      <c r="D138" s="22" t="s">
        <v>183</v>
      </c>
      <c r="E138" s="8">
        <v>1</v>
      </c>
      <c r="F138" s="8">
        <v>2</v>
      </c>
      <c r="G138" s="8">
        <v>0</v>
      </c>
      <c r="H138" s="8">
        <f t="shared" si="9"/>
        <v>3</v>
      </c>
      <c r="I138" s="9"/>
      <c r="J138" s="9" t="s">
        <v>46</v>
      </c>
    </row>
    <row r="139" spans="2:10" ht="12.95" customHeight="1" x14ac:dyDescent="0.25">
      <c r="B139" s="25">
        <v>5</v>
      </c>
      <c r="C139" s="8" t="s">
        <v>127</v>
      </c>
      <c r="D139" s="19" t="s">
        <v>68</v>
      </c>
      <c r="E139" s="8">
        <v>3</v>
      </c>
      <c r="F139" s="8">
        <v>0</v>
      </c>
      <c r="G139" s="8">
        <v>0</v>
      </c>
      <c r="H139" s="8">
        <f t="shared" si="9"/>
        <v>3</v>
      </c>
      <c r="I139" s="9" t="s">
        <v>17</v>
      </c>
      <c r="J139" s="9" t="s">
        <v>46</v>
      </c>
    </row>
    <row r="140" spans="2:10" ht="12.95" customHeight="1" x14ac:dyDescent="0.25">
      <c r="B140" s="25">
        <v>6</v>
      </c>
      <c r="C140" s="8" t="s">
        <v>128</v>
      </c>
      <c r="D140" s="19" t="s">
        <v>82</v>
      </c>
      <c r="E140" s="8">
        <v>1</v>
      </c>
      <c r="F140" s="8">
        <v>1</v>
      </c>
      <c r="G140" s="8">
        <v>0</v>
      </c>
      <c r="H140" s="8">
        <f t="shared" si="9"/>
        <v>2</v>
      </c>
      <c r="I140" s="9" t="s">
        <v>17</v>
      </c>
      <c r="J140" s="9" t="s">
        <v>46</v>
      </c>
    </row>
    <row r="141" spans="2:10" ht="12.95" customHeight="1" x14ac:dyDescent="0.25">
      <c r="B141" s="25">
        <v>7</v>
      </c>
      <c r="C141" s="8" t="s">
        <v>129</v>
      </c>
      <c r="D141" s="7" t="s">
        <v>69</v>
      </c>
      <c r="E141" s="8">
        <v>1</v>
      </c>
      <c r="F141" s="8">
        <v>2</v>
      </c>
      <c r="G141" s="8">
        <v>0</v>
      </c>
      <c r="H141" s="8">
        <f t="shared" si="9"/>
        <v>3</v>
      </c>
      <c r="I141" s="9" t="s">
        <v>17</v>
      </c>
      <c r="J141" s="9" t="s">
        <v>46</v>
      </c>
    </row>
    <row r="142" spans="2:10" ht="12.95" customHeight="1" x14ac:dyDescent="0.25">
      <c r="B142" s="25">
        <v>8</v>
      </c>
      <c r="C142" s="8" t="s">
        <v>130</v>
      </c>
      <c r="D142" s="23" t="s">
        <v>71</v>
      </c>
      <c r="E142" s="8">
        <v>2</v>
      </c>
      <c r="F142" s="8">
        <v>0</v>
      </c>
      <c r="G142" s="8">
        <v>0</v>
      </c>
      <c r="H142" s="8">
        <f t="shared" si="9"/>
        <v>2</v>
      </c>
      <c r="I142" s="6" t="s">
        <v>25</v>
      </c>
      <c r="J142" s="9" t="s">
        <v>46</v>
      </c>
    </row>
    <row r="143" spans="2:10" ht="12.95" customHeight="1" x14ac:dyDescent="0.25">
      <c r="B143" s="72" t="s">
        <v>131</v>
      </c>
      <c r="C143" s="73"/>
      <c r="D143" s="74"/>
      <c r="E143" s="11">
        <f>SUM(E136:E142)</f>
        <v>11</v>
      </c>
      <c r="F143" s="11">
        <f>SUM(F136:F142)</f>
        <v>7</v>
      </c>
      <c r="G143" s="11">
        <f>SUM(G136:G142)</f>
        <v>0</v>
      </c>
      <c r="H143" s="11">
        <f>SUM(H135:H142)</f>
        <v>20</v>
      </c>
      <c r="I143" s="34"/>
      <c r="J143" s="42"/>
    </row>
    <row r="144" spans="2:10" ht="12.95" customHeight="1" x14ac:dyDescent="0.25">
      <c r="B144" s="15"/>
      <c r="C144" s="15"/>
      <c r="D144" s="15"/>
      <c r="E144" s="15"/>
      <c r="F144" s="15"/>
      <c r="G144" s="15"/>
      <c r="H144" s="15"/>
      <c r="I144" s="35"/>
      <c r="J144" s="16"/>
    </row>
    <row r="145" spans="2:10" ht="12.95" customHeight="1" x14ac:dyDescent="0.25">
      <c r="B145" s="43" t="s">
        <v>132</v>
      </c>
      <c r="C145" s="16"/>
      <c r="D145" s="16"/>
      <c r="E145" s="17"/>
      <c r="F145" s="17"/>
      <c r="G145" s="17"/>
      <c r="H145" s="17"/>
    </row>
    <row r="146" spans="2:10" ht="12.95" customHeight="1" x14ac:dyDescent="0.25">
      <c r="B146" s="60" t="s">
        <v>6</v>
      </c>
      <c r="C146" s="62" t="s">
        <v>7</v>
      </c>
      <c r="D146" s="62" t="s">
        <v>8</v>
      </c>
      <c r="E146" s="64" t="s">
        <v>9</v>
      </c>
      <c r="F146" s="65"/>
      <c r="G146" s="65"/>
      <c r="H146" s="66"/>
      <c r="I146" s="67" t="s">
        <v>10</v>
      </c>
      <c r="J146" s="62" t="s">
        <v>11</v>
      </c>
    </row>
    <row r="147" spans="2:10" ht="12.95" customHeight="1" x14ac:dyDescent="0.25">
      <c r="B147" s="61"/>
      <c r="C147" s="63"/>
      <c r="D147" s="63"/>
      <c r="E147" s="38" t="s">
        <v>12</v>
      </c>
      <c r="F147" s="38" t="s">
        <v>161</v>
      </c>
      <c r="G147" s="38" t="s">
        <v>13</v>
      </c>
      <c r="H147" s="38" t="s">
        <v>14</v>
      </c>
      <c r="I147" s="68"/>
      <c r="J147" s="63"/>
    </row>
    <row r="148" spans="2:10" ht="12.95" customHeight="1" x14ac:dyDescent="0.25">
      <c r="B148" s="76" t="s">
        <v>195</v>
      </c>
      <c r="C148" s="77"/>
      <c r="D148" s="77"/>
      <c r="E148" s="77"/>
      <c r="F148" s="77"/>
      <c r="G148" s="77"/>
      <c r="H148" s="77"/>
      <c r="I148" s="77"/>
      <c r="J148" s="78"/>
    </row>
    <row r="149" spans="2:10" ht="12.95" customHeight="1" x14ac:dyDescent="0.25">
      <c r="B149" s="8">
        <v>1</v>
      </c>
      <c r="C149" s="6" t="s">
        <v>205</v>
      </c>
      <c r="D149" s="27" t="s">
        <v>160</v>
      </c>
      <c r="E149" s="8">
        <v>1</v>
      </c>
      <c r="F149" s="8">
        <v>2</v>
      </c>
      <c r="G149" s="8">
        <v>0</v>
      </c>
      <c r="H149" s="8">
        <f t="shared" ref="H149" si="10">E149+F149+G149</f>
        <v>3</v>
      </c>
      <c r="I149" s="9" t="s">
        <v>17</v>
      </c>
      <c r="J149" s="9" t="s">
        <v>46</v>
      </c>
    </row>
    <row r="150" spans="2:10" ht="12.95" customHeight="1" x14ac:dyDescent="0.25">
      <c r="B150" s="8">
        <v>2</v>
      </c>
      <c r="C150" s="6" t="s">
        <v>206</v>
      </c>
      <c r="D150" s="19" t="s">
        <v>101</v>
      </c>
      <c r="E150" s="8">
        <v>2</v>
      </c>
      <c r="F150" s="8">
        <v>1</v>
      </c>
      <c r="G150" s="8">
        <v>0</v>
      </c>
      <c r="H150" s="8">
        <f>E150+F150+G150</f>
        <v>3</v>
      </c>
      <c r="I150" s="9" t="s">
        <v>17</v>
      </c>
      <c r="J150" s="9" t="s">
        <v>46</v>
      </c>
    </row>
    <row r="151" spans="2:10" ht="12.95" customHeight="1" x14ac:dyDescent="0.25">
      <c r="B151" s="8">
        <v>3</v>
      </c>
      <c r="C151" s="6" t="s">
        <v>207</v>
      </c>
      <c r="D151" s="27" t="s">
        <v>58</v>
      </c>
      <c r="E151" s="28">
        <v>1</v>
      </c>
      <c r="F151" s="28">
        <v>2</v>
      </c>
      <c r="G151" s="28">
        <v>0</v>
      </c>
      <c r="H151" s="8">
        <f>E151+F151+G151</f>
        <v>3</v>
      </c>
      <c r="I151" s="9" t="s">
        <v>17</v>
      </c>
      <c r="J151" s="9" t="s">
        <v>46</v>
      </c>
    </row>
    <row r="152" spans="2:10" ht="12.95" customHeight="1" x14ac:dyDescent="0.25">
      <c r="B152" s="8">
        <v>4</v>
      </c>
      <c r="C152" s="6" t="s">
        <v>208</v>
      </c>
      <c r="D152" s="10" t="s">
        <v>103</v>
      </c>
      <c r="E152" s="28">
        <v>2</v>
      </c>
      <c r="F152" s="28">
        <v>1</v>
      </c>
      <c r="G152" s="28">
        <v>0</v>
      </c>
      <c r="H152" s="8">
        <f t="shared" ref="H152:H155" si="11">E152+F152+G152</f>
        <v>3</v>
      </c>
      <c r="I152" s="9" t="s">
        <v>17</v>
      </c>
      <c r="J152" s="9" t="s">
        <v>46</v>
      </c>
    </row>
    <row r="153" spans="2:10" ht="27.75" customHeight="1" x14ac:dyDescent="0.25">
      <c r="B153" s="8">
        <v>5</v>
      </c>
      <c r="C153" s="6" t="s">
        <v>209</v>
      </c>
      <c r="D153" s="7" t="s">
        <v>105</v>
      </c>
      <c r="E153" s="28">
        <v>2</v>
      </c>
      <c r="F153" s="28">
        <v>1</v>
      </c>
      <c r="G153" s="28">
        <v>0</v>
      </c>
      <c r="H153" s="8">
        <f t="shared" si="11"/>
        <v>3</v>
      </c>
      <c r="I153" s="9" t="s">
        <v>17</v>
      </c>
      <c r="J153" s="9" t="s">
        <v>46</v>
      </c>
    </row>
    <row r="154" spans="2:10" ht="12.95" customHeight="1" x14ac:dyDescent="0.25">
      <c r="B154" s="8">
        <v>6</v>
      </c>
      <c r="C154" s="6" t="s">
        <v>210</v>
      </c>
      <c r="D154" s="22" t="s">
        <v>190</v>
      </c>
      <c r="E154" s="25">
        <v>2</v>
      </c>
      <c r="F154" s="8">
        <v>1</v>
      </c>
      <c r="G154" s="8">
        <v>0</v>
      </c>
      <c r="H154" s="8">
        <f t="shared" si="11"/>
        <v>3</v>
      </c>
      <c r="I154" s="9" t="s">
        <v>17</v>
      </c>
      <c r="J154" s="9" t="s">
        <v>46</v>
      </c>
    </row>
    <row r="155" spans="2:10" ht="12.95" customHeight="1" x14ac:dyDescent="0.25">
      <c r="B155" s="8">
        <v>7</v>
      </c>
      <c r="C155" s="6" t="s">
        <v>211</v>
      </c>
      <c r="D155" s="19" t="s">
        <v>74</v>
      </c>
      <c r="E155" s="25">
        <v>1</v>
      </c>
      <c r="F155" s="25">
        <v>1</v>
      </c>
      <c r="G155" s="25">
        <v>0</v>
      </c>
      <c r="H155" s="8">
        <f t="shared" si="11"/>
        <v>2</v>
      </c>
      <c r="I155" s="9" t="s">
        <v>17</v>
      </c>
      <c r="J155" s="9" t="s">
        <v>46</v>
      </c>
    </row>
    <row r="156" spans="2:10" ht="12.95" customHeight="1" x14ac:dyDescent="0.25">
      <c r="B156" s="72" t="s">
        <v>197</v>
      </c>
      <c r="C156" s="73"/>
      <c r="D156" s="74"/>
      <c r="E156" s="11">
        <f>SUM(E149:E153)</f>
        <v>8</v>
      </c>
      <c r="F156" s="11">
        <f>SUM(F149:F153)</f>
        <v>7</v>
      </c>
      <c r="G156" s="11">
        <f>SUM(G149:G153)</f>
        <v>0</v>
      </c>
      <c r="H156" s="11">
        <f>SUM(H149:H155)</f>
        <v>20</v>
      </c>
      <c r="I156" s="64"/>
      <c r="J156" s="66"/>
    </row>
    <row r="157" spans="2:10" ht="12.95" customHeight="1" x14ac:dyDescent="0.25">
      <c r="B157" s="76" t="s">
        <v>196</v>
      </c>
      <c r="C157" s="77"/>
      <c r="D157" s="77"/>
      <c r="E157" s="77"/>
      <c r="F157" s="77"/>
      <c r="G157" s="77"/>
      <c r="H157" s="77"/>
      <c r="I157" s="77"/>
      <c r="J157" s="78"/>
    </row>
    <row r="158" spans="2:10" ht="12.95" customHeight="1" x14ac:dyDescent="0.25">
      <c r="B158" s="8">
        <v>1</v>
      </c>
      <c r="C158" s="6" t="s">
        <v>212</v>
      </c>
      <c r="D158" s="26" t="s">
        <v>109</v>
      </c>
      <c r="E158" s="8">
        <v>1</v>
      </c>
      <c r="F158" s="8">
        <v>2</v>
      </c>
      <c r="G158" s="8">
        <v>0</v>
      </c>
      <c r="H158" s="8">
        <f t="shared" ref="H158:H164" si="12">E158+F158+G158</f>
        <v>3</v>
      </c>
      <c r="I158" s="9" t="s">
        <v>17</v>
      </c>
      <c r="J158" s="9" t="s">
        <v>46</v>
      </c>
    </row>
    <row r="159" spans="2:10" ht="12.95" customHeight="1" x14ac:dyDescent="0.25">
      <c r="B159" s="8">
        <v>2</v>
      </c>
      <c r="C159" s="6" t="s">
        <v>213</v>
      </c>
      <c r="D159" s="26" t="s">
        <v>110</v>
      </c>
      <c r="E159" s="8">
        <v>1</v>
      </c>
      <c r="F159" s="8">
        <v>2</v>
      </c>
      <c r="G159" s="8">
        <v>0</v>
      </c>
      <c r="H159" s="8">
        <f t="shared" si="12"/>
        <v>3</v>
      </c>
      <c r="I159" s="9" t="s">
        <v>17</v>
      </c>
      <c r="J159" s="9" t="s">
        <v>46</v>
      </c>
    </row>
    <row r="160" spans="2:10" ht="12.95" customHeight="1" x14ac:dyDescent="0.25">
      <c r="B160" s="8">
        <v>3</v>
      </c>
      <c r="C160" s="6" t="s">
        <v>214</v>
      </c>
      <c r="D160" s="19" t="s">
        <v>111</v>
      </c>
      <c r="E160" s="8">
        <v>1</v>
      </c>
      <c r="F160" s="8">
        <v>2</v>
      </c>
      <c r="G160" s="8">
        <v>0</v>
      </c>
      <c r="H160" s="8">
        <f t="shared" si="12"/>
        <v>3</v>
      </c>
      <c r="I160" s="9" t="s">
        <v>17</v>
      </c>
      <c r="J160" s="9" t="s">
        <v>46</v>
      </c>
    </row>
    <row r="161" spans="2:10" ht="12.95" customHeight="1" x14ac:dyDescent="0.25">
      <c r="B161" s="8">
        <v>4</v>
      </c>
      <c r="C161" s="6" t="s">
        <v>215</v>
      </c>
      <c r="D161" s="7" t="s">
        <v>187</v>
      </c>
      <c r="E161" s="8">
        <v>2</v>
      </c>
      <c r="F161" s="8">
        <v>1</v>
      </c>
      <c r="G161" s="8">
        <v>0</v>
      </c>
      <c r="H161" s="8">
        <f t="shared" si="12"/>
        <v>3</v>
      </c>
      <c r="I161" s="9" t="s">
        <v>17</v>
      </c>
      <c r="J161" s="9" t="s">
        <v>46</v>
      </c>
    </row>
    <row r="162" spans="2:10" ht="12.95" customHeight="1" x14ac:dyDescent="0.25">
      <c r="B162" s="8">
        <v>5</v>
      </c>
      <c r="C162" s="6" t="s">
        <v>216</v>
      </c>
      <c r="D162" s="7" t="s">
        <v>159</v>
      </c>
      <c r="E162" s="8">
        <v>1</v>
      </c>
      <c r="F162" s="8">
        <v>2</v>
      </c>
      <c r="G162" s="8">
        <v>0</v>
      </c>
      <c r="H162" s="8">
        <f t="shared" si="12"/>
        <v>3</v>
      </c>
      <c r="I162" s="9" t="s">
        <v>17</v>
      </c>
      <c r="J162" s="9" t="s">
        <v>46</v>
      </c>
    </row>
    <row r="163" spans="2:10" ht="12.95" customHeight="1" x14ac:dyDescent="0.25">
      <c r="B163" s="8">
        <v>6</v>
      </c>
      <c r="C163" s="6" t="s">
        <v>217</v>
      </c>
      <c r="D163" s="19" t="s">
        <v>98</v>
      </c>
      <c r="E163" s="25">
        <v>1</v>
      </c>
      <c r="F163" s="8">
        <v>2</v>
      </c>
      <c r="G163" s="8">
        <v>0</v>
      </c>
      <c r="H163" s="8">
        <f t="shared" si="12"/>
        <v>3</v>
      </c>
      <c r="I163" s="9"/>
      <c r="J163" s="9" t="s">
        <v>46</v>
      </c>
    </row>
    <row r="164" spans="2:10" ht="12.95" customHeight="1" x14ac:dyDescent="0.25">
      <c r="B164" s="8">
        <v>7</v>
      </c>
      <c r="C164" s="6" t="s">
        <v>218</v>
      </c>
      <c r="D164" s="19" t="s">
        <v>89</v>
      </c>
      <c r="E164" s="25">
        <v>1</v>
      </c>
      <c r="F164" s="25">
        <v>1</v>
      </c>
      <c r="G164" s="28">
        <v>0</v>
      </c>
      <c r="H164" s="8">
        <f t="shared" si="12"/>
        <v>2</v>
      </c>
      <c r="I164" s="9"/>
      <c r="J164" s="9" t="s">
        <v>46</v>
      </c>
    </row>
    <row r="165" spans="2:10" ht="12.95" customHeight="1" x14ac:dyDescent="0.25">
      <c r="B165" s="72" t="s">
        <v>197</v>
      </c>
      <c r="C165" s="73"/>
      <c r="D165" s="74"/>
      <c r="E165" s="11">
        <f>SUM(E158:E164)</f>
        <v>8</v>
      </c>
      <c r="F165" s="11">
        <f>SUM(F158:F164)</f>
        <v>12</v>
      </c>
      <c r="G165" s="11">
        <f>SUM(G159:G164)</f>
        <v>0</v>
      </c>
      <c r="H165" s="11">
        <f>SUM(H158:H164)</f>
        <v>20</v>
      </c>
      <c r="I165" s="64"/>
      <c r="J165" s="66"/>
    </row>
    <row r="166" spans="2:10" ht="12.95" customHeight="1" x14ac:dyDescent="0.25">
      <c r="B166" s="15"/>
      <c r="C166" s="15"/>
      <c r="D166" s="15"/>
      <c r="E166" s="15"/>
      <c r="F166" s="15"/>
      <c r="G166" s="15"/>
      <c r="H166" s="15"/>
      <c r="I166" s="35"/>
      <c r="J166" s="16"/>
    </row>
    <row r="167" spans="2:10" ht="12.95" customHeight="1" x14ac:dyDescent="0.25">
      <c r="B167" s="43" t="s">
        <v>180</v>
      </c>
      <c r="C167" s="16"/>
      <c r="D167" s="16"/>
      <c r="E167" s="17"/>
      <c r="F167" s="17"/>
      <c r="G167" s="17"/>
      <c r="H167" s="17"/>
    </row>
    <row r="168" spans="2:10" ht="12.95" customHeight="1" x14ac:dyDescent="0.25">
      <c r="B168" s="60" t="s">
        <v>6</v>
      </c>
      <c r="C168" s="62" t="s">
        <v>7</v>
      </c>
      <c r="D168" s="62" t="s">
        <v>8</v>
      </c>
      <c r="E168" s="64" t="s">
        <v>9</v>
      </c>
      <c r="F168" s="65"/>
      <c r="G168" s="65"/>
      <c r="H168" s="66"/>
      <c r="I168" s="67" t="s">
        <v>10</v>
      </c>
      <c r="J168" s="62" t="s">
        <v>11</v>
      </c>
    </row>
    <row r="169" spans="2:10" ht="12.95" customHeight="1" x14ac:dyDescent="0.25">
      <c r="B169" s="61"/>
      <c r="C169" s="63"/>
      <c r="D169" s="63"/>
      <c r="E169" s="38" t="s">
        <v>12</v>
      </c>
      <c r="F169" s="38" t="s">
        <v>161</v>
      </c>
      <c r="G169" s="38" t="s">
        <v>13</v>
      </c>
      <c r="H169" s="38" t="s">
        <v>14</v>
      </c>
      <c r="I169" s="68"/>
      <c r="J169" s="63"/>
    </row>
    <row r="170" spans="2:10" ht="12.95" customHeight="1" x14ac:dyDescent="0.25">
      <c r="B170" s="25">
        <v>1</v>
      </c>
      <c r="C170" s="8" t="s">
        <v>40</v>
      </c>
      <c r="D170" s="20" t="s">
        <v>41</v>
      </c>
      <c r="E170" s="8">
        <v>3</v>
      </c>
      <c r="F170" s="8">
        <v>0</v>
      </c>
      <c r="G170" s="8">
        <v>0</v>
      </c>
      <c r="H170" s="8">
        <f t="shared" ref="H170:H174" si="13">E170+F170+G170</f>
        <v>3</v>
      </c>
      <c r="I170" s="83"/>
      <c r="J170" s="9" t="s">
        <v>35</v>
      </c>
    </row>
    <row r="171" spans="2:10" ht="12.95" customHeight="1" x14ac:dyDescent="0.25">
      <c r="B171" s="25">
        <v>2</v>
      </c>
      <c r="C171" s="8" t="s">
        <v>72</v>
      </c>
      <c r="D171" s="7" t="s">
        <v>78</v>
      </c>
      <c r="E171" s="8">
        <v>2</v>
      </c>
      <c r="F171" s="8">
        <v>1</v>
      </c>
      <c r="G171" s="8">
        <v>0</v>
      </c>
      <c r="H171" s="8">
        <f t="shared" si="13"/>
        <v>3</v>
      </c>
      <c r="I171" s="84"/>
      <c r="J171" s="9" t="s">
        <v>46</v>
      </c>
    </row>
    <row r="172" spans="2:10" ht="12.95" customHeight="1" x14ac:dyDescent="0.25">
      <c r="B172" s="25">
        <v>3</v>
      </c>
      <c r="C172" s="8" t="s">
        <v>73</v>
      </c>
      <c r="D172" s="19" t="s">
        <v>79</v>
      </c>
      <c r="E172" s="8">
        <v>2</v>
      </c>
      <c r="F172" s="8">
        <v>1</v>
      </c>
      <c r="G172" s="8">
        <v>0</v>
      </c>
      <c r="H172" s="8">
        <f t="shared" si="13"/>
        <v>3</v>
      </c>
      <c r="I172" s="37"/>
      <c r="J172" s="9" t="s">
        <v>46</v>
      </c>
    </row>
    <row r="173" spans="2:10" ht="12.95" customHeight="1" x14ac:dyDescent="0.25">
      <c r="B173" s="25">
        <v>4</v>
      </c>
      <c r="C173" s="8" t="s">
        <v>133</v>
      </c>
      <c r="D173" s="19" t="s">
        <v>80</v>
      </c>
      <c r="E173" s="6">
        <v>3</v>
      </c>
      <c r="F173" s="6">
        <v>0</v>
      </c>
      <c r="G173" s="6">
        <v>0</v>
      </c>
      <c r="H173" s="8">
        <f t="shared" si="13"/>
        <v>3</v>
      </c>
      <c r="I173" s="36" t="s">
        <v>136</v>
      </c>
      <c r="J173" s="9" t="s">
        <v>46</v>
      </c>
    </row>
    <row r="174" spans="2:10" ht="12.95" customHeight="1" x14ac:dyDescent="0.25">
      <c r="B174" s="25">
        <v>5</v>
      </c>
      <c r="C174" s="8" t="s">
        <v>134</v>
      </c>
      <c r="D174" s="19" t="s">
        <v>81</v>
      </c>
      <c r="E174" s="8">
        <v>1</v>
      </c>
      <c r="F174" s="8">
        <v>2</v>
      </c>
      <c r="G174" s="8">
        <v>0</v>
      </c>
      <c r="H174" s="8">
        <f t="shared" si="13"/>
        <v>3</v>
      </c>
      <c r="I174" s="36" t="s">
        <v>137</v>
      </c>
      <c r="J174" s="9" t="s">
        <v>46</v>
      </c>
    </row>
    <row r="175" spans="2:10" ht="12.95" customHeight="1" x14ac:dyDescent="0.25">
      <c r="B175" s="25">
        <v>6</v>
      </c>
      <c r="C175" s="8" t="s">
        <v>75</v>
      </c>
      <c r="D175" s="19" t="s">
        <v>185</v>
      </c>
      <c r="E175" s="8">
        <v>1</v>
      </c>
      <c r="F175" s="8">
        <v>1</v>
      </c>
      <c r="G175" s="8">
        <v>0</v>
      </c>
      <c r="H175" s="8">
        <v>2</v>
      </c>
      <c r="I175" s="37"/>
      <c r="J175" s="9" t="s">
        <v>46</v>
      </c>
    </row>
    <row r="176" spans="2:10" ht="12.95" customHeight="1" x14ac:dyDescent="0.25">
      <c r="B176" s="25">
        <v>7</v>
      </c>
      <c r="C176" s="8" t="s">
        <v>135</v>
      </c>
      <c r="D176" s="19" t="s">
        <v>113</v>
      </c>
      <c r="E176" s="8">
        <v>1</v>
      </c>
      <c r="F176" s="8">
        <v>2</v>
      </c>
      <c r="G176" s="8">
        <v>0</v>
      </c>
      <c r="H176" s="8">
        <f t="shared" ref="H176" si="14">E176+F176+G176</f>
        <v>3</v>
      </c>
      <c r="I176" s="24"/>
      <c r="J176" s="9" t="s">
        <v>46</v>
      </c>
    </row>
    <row r="177" spans="2:11" ht="12.95" customHeight="1" x14ac:dyDescent="0.25">
      <c r="B177" s="72" t="s">
        <v>138</v>
      </c>
      <c r="C177" s="73"/>
      <c r="D177" s="74"/>
      <c r="E177" s="11">
        <f>SUM(E171:E176)</f>
        <v>10</v>
      </c>
      <c r="F177" s="11">
        <v>0</v>
      </c>
      <c r="G177" s="11">
        <v>0</v>
      </c>
      <c r="H177" s="11">
        <f>SUM(H170:H176)</f>
        <v>20</v>
      </c>
      <c r="I177" s="34"/>
      <c r="J177" s="42"/>
    </row>
    <row r="178" spans="2:11" ht="12.95" customHeight="1" x14ac:dyDescent="0.25">
      <c r="B178" s="15"/>
      <c r="C178" s="15"/>
      <c r="D178" s="15"/>
      <c r="E178" s="15"/>
      <c r="F178" s="15"/>
      <c r="G178" s="15"/>
      <c r="H178" s="15"/>
      <c r="I178" s="35"/>
      <c r="J178" s="16"/>
    </row>
    <row r="179" spans="2:11" ht="12.95" customHeight="1" x14ac:dyDescent="0.25">
      <c r="B179" s="43" t="s">
        <v>139</v>
      </c>
      <c r="C179" s="16"/>
      <c r="D179" s="16"/>
      <c r="E179" s="17"/>
      <c r="F179" s="17"/>
      <c r="G179" s="17"/>
      <c r="H179" s="17"/>
    </row>
    <row r="180" spans="2:11" ht="12.95" customHeight="1" x14ac:dyDescent="0.25">
      <c r="B180" s="60" t="s">
        <v>6</v>
      </c>
      <c r="C180" s="62" t="s">
        <v>7</v>
      </c>
      <c r="D180" s="62" t="s">
        <v>8</v>
      </c>
      <c r="E180" s="64" t="s">
        <v>9</v>
      </c>
      <c r="F180" s="65"/>
      <c r="G180" s="65"/>
      <c r="H180" s="66"/>
      <c r="I180" s="67" t="s">
        <v>10</v>
      </c>
      <c r="J180" s="62" t="s">
        <v>11</v>
      </c>
    </row>
    <row r="181" spans="2:11" ht="12.95" customHeight="1" x14ac:dyDescent="0.25">
      <c r="B181" s="61"/>
      <c r="C181" s="63"/>
      <c r="D181" s="63"/>
      <c r="E181" s="38" t="s">
        <v>12</v>
      </c>
      <c r="F181" s="38" t="s">
        <v>161</v>
      </c>
      <c r="G181" s="38" t="s">
        <v>13</v>
      </c>
      <c r="H181" s="38" t="s">
        <v>14</v>
      </c>
      <c r="I181" s="68"/>
      <c r="J181" s="63"/>
    </row>
    <row r="182" spans="2:11" ht="12.95" customHeight="1" x14ac:dyDescent="0.25">
      <c r="B182" s="25">
        <v>1</v>
      </c>
      <c r="C182" s="8" t="s">
        <v>83</v>
      </c>
      <c r="D182" s="19" t="s">
        <v>84</v>
      </c>
      <c r="E182" s="8">
        <v>2</v>
      </c>
      <c r="F182" s="8">
        <v>1</v>
      </c>
      <c r="G182" s="8">
        <v>0</v>
      </c>
      <c r="H182" s="8">
        <f t="shared" ref="H182:H188" si="15">E182+F182+G182</f>
        <v>3</v>
      </c>
      <c r="I182" s="36"/>
      <c r="J182" s="9" t="s">
        <v>46</v>
      </c>
    </row>
    <row r="183" spans="2:11" ht="12.95" customHeight="1" x14ac:dyDescent="0.25">
      <c r="B183" s="25">
        <v>2</v>
      </c>
      <c r="C183" s="8" t="s">
        <v>140</v>
      </c>
      <c r="D183" s="19" t="s">
        <v>76</v>
      </c>
      <c r="E183" s="8">
        <v>1</v>
      </c>
      <c r="F183" s="8">
        <v>2</v>
      </c>
      <c r="G183" s="8">
        <v>0</v>
      </c>
      <c r="H183" s="8">
        <f t="shared" si="15"/>
        <v>3</v>
      </c>
      <c r="I183" s="36"/>
      <c r="J183" s="9" t="s">
        <v>46</v>
      </c>
    </row>
    <row r="184" spans="2:11" ht="12.95" customHeight="1" x14ac:dyDescent="0.25">
      <c r="B184" s="25">
        <v>3</v>
      </c>
      <c r="C184" s="8" t="s">
        <v>85</v>
      </c>
      <c r="D184" s="19" t="s">
        <v>86</v>
      </c>
      <c r="E184" s="8">
        <v>2</v>
      </c>
      <c r="F184" s="8">
        <v>1</v>
      </c>
      <c r="G184" s="8">
        <v>0</v>
      </c>
      <c r="H184" s="8">
        <f t="shared" si="15"/>
        <v>3</v>
      </c>
      <c r="I184" s="36" t="s">
        <v>141</v>
      </c>
      <c r="J184" s="9" t="s">
        <v>46</v>
      </c>
    </row>
    <row r="185" spans="2:11" ht="12.95" customHeight="1" x14ac:dyDescent="0.25">
      <c r="B185" s="25">
        <v>4</v>
      </c>
      <c r="C185" s="8" t="s">
        <v>87</v>
      </c>
      <c r="D185" s="19" t="s">
        <v>91</v>
      </c>
      <c r="E185" s="8">
        <v>2</v>
      </c>
      <c r="F185" s="8">
        <v>0</v>
      </c>
      <c r="G185" s="8">
        <v>0</v>
      </c>
      <c r="H185" s="8">
        <f>E185+F185+G185</f>
        <v>2</v>
      </c>
      <c r="I185" s="36" t="s">
        <v>142</v>
      </c>
      <c r="J185" s="9" t="s">
        <v>46</v>
      </c>
    </row>
    <row r="186" spans="2:11" ht="12.95" customHeight="1" x14ac:dyDescent="0.25">
      <c r="B186" s="25">
        <v>5</v>
      </c>
      <c r="C186" s="8" t="s">
        <v>88</v>
      </c>
      <c r="D186" s="19" t="s">
        <v>93</v>
      </c>
      <c r="E186" s="8">
        <v>2</v>
      </c>
      <c r="F186" s="8">
        <v>0</v>
      </c>
      <c r="G186" s="8">
        <v>0</v>
      </c>
      <c r="H186" s="8">
        <f t="shared" si="15"/>
        <v>2</v>
      </c>
      <c r="I186" s="24"/>
      <c r="J186" s="9" t="s">
        <v>46</v>
      </c>
    </row>
    <row r="187" spans="2:11" ht="12.95" customHeight="1" x14ac:dyDescent="0.25">
      <c r="B187" s="25">
        <v>6</v>
      </c>
      <c r="C187" s="8" t="s">
        <v>90</v>
      </c>
      <c r="D187" s="1" t="s">
        <v>70</v>
      </c>
      <c r="E187" s="8">
        <v>1</v>
      </c>
      <c r="F187" s="8">
        <v>2</v>
      </c>
      <c r="G187" s="8">
        <v>0</v>
      </c>
      <c r="H187" s="8">
        <f t="shared" si="15"/>
        <v>3</v>
      </c>
      <c r="I187" s="37"/>
      <c r="J187" s="9" t="s">
        <v>46</v>
      </c>
    </row>
    <row r="188" spans="2:11" ht="12.95" customHeight="1" x14ac:dyDescent="0.25">
      <c r="B188" s="25">
        <v>8</v>
      </c>
      <c r="C188" s="8" t="s">
        <v>143</v>
      </c>
      <c r="D188" s="19" t="s">
        <v>31</v>
      </c>
      <c r="E188" s="8">
        <v>0</v>
      </c>
      <c r="F188" s="8">
        <v>0</v>
      </c>
      <c r="G188" s="8">
        <v>3</v>
      </c>
      <c r="H188" s="8">
        <f t="shared" si="15"/>
        <v>3</v>
      </c>
      <c r="I188" s="36"/>
      <c r="J188" s="9" t="s">
        <v>18</v>
      </c>
    </row>
    <row r="189" spans="2:11" ht="12.95" customHeight="1" x14ac:dyDescent="0.25">
      <c r="B189" s="72" t="s">
        <v>144</v>
      </c>
      <c r="C189" s="73"/>
      <c r="D189" s="74"/>
      <c r="E189" s="11">
        <f>SUM(E182:E188)</f>
        <v>10</v>
      </c>
      <c r="F189" s="11">
        <f>SUM(F182:F188)</f>
        <v>6</v>
      </c>
      <c r="G189" s="11">
        <f>SUM(G182:G188)</f>
        <v>3</v>
      </c>
      <c r="H189" s="11">
        <f>SUM(H182:H188)</f>
        <v>19</v>
      </c>
      <c r="I189" s="34"/>
      <c r="J189" s="42"/>
    </row>
    <row r="190" spans="2:11" ht="12.95" customHeight="1" x14ac:dyDescent="0.25">
      <c r="B190" s="15"/>
      <c r="C190" s="15"/>
      <c r="D190" s="15"/>
      <c r="E190" s="15"/>
      <c r="F190" s="15"/>
      <c r="G190" s="15"/>
      <c r="H190" s="15"/>
      <c r="I190" s="35"/>
      <c r="J190" s="16"/>
      <c r="K190" s="16"/>
    </row>
    <row r="191" spans="2:11" ht="12.95" customHeight="1" x14ac:dyDescent="0.25">
      <c r="B191" s="43" t="s">
        <v>145</v>
      </c>
      <c r="C191" s="16"/>
      <c r="D191" s="16"/>
      <c r="E191" s="17"/>
      <c r="F191" s="17"/>
      <c r="G191" s="17"/>
      <c r="H191" s="17"/>
    </row>
    <row r="192" spans="2:11" ht="12.95" customHeight="1" x14ac:dyDescent="0.25">
      <c r="B192" s="60" t="s">
        <v>6</v>
      </c>
      <c r="C192" s="62" t="s">
        <v>7</v>
      </c>
      <c r="D192" s="62" t="s">
        <v>8</v>
      </c>
      <c r="E192" s="64" t="s">
        <v>9</v>
      </c>
      <c r="F192" s="65"/>
      <c r="G192" s="65"/>
      <c r="H192" s="66"/>
      <c r="I192" s="67" t="s">
        <v>10</v>
      </c>
      <c r="J192" s="62" t="s">
        <v>11</v>
      </c>
    </row>
    <row r="193" spans="1:10" ht="12.95" customHeight="1" x14ac:dyDescent="0.25">
      <c r="B193" s="61"/>
      <c r="C193" s="63"/>
      <c r="D193" s="63"/>
      <c r="E193" s="38" t="s">
        <v>12</v>
      </c>
      <c r="F193" s="38" t="s">
        <v>161</v>
      </c>
      <c r="G193" s="38" t="s">
        <v>13</v>
      </c>
      <c r="H193" s="38" t="s">
        <v>14</v>
      </c>
      <c r="I193" s="68"/>
      <c r="J193" s="63"/>
    </row>
    <row r="194" spans="1:10" ht="12.95" customHeight="1" x14ac:dyDescent="0.25">
      <c r="B194" s="25">
        <v>1</v>
      </c>
      <c r="C194" s="8" t="s">
        <v>42</v>
      </c>
      <c r="D194" s="19" t="s">
        <v>43</v>
      </c>
      <c r="E194" s="8">
        <v>0</v>
      </c>
      <c r="F194" s="8">
        <v>0</v>
      </c>
      <c r="G194" s="8">
        <v>2</v>
      </c>
      <c r="H194" s="8">
        <f t="shared" ref="H194:H195" si="16">E194+F194+G194</f>
        <v>2</v>
      </c>
      <c r="I194" s="9" t="s">
        <v>17</v>
      </c>
      <c r="J194" s="9" t="s">
        <v>35</v>
      </c>
    </row>
    <row r="195" spans="1:10" ht="12.95" customHeight="1" x14ac:dyDescent="0.25">
      <c r="B195" s="25">
        <v>2</v>
      </c>
      <c r="C195" s="8" t="s">
        <v>92</v>
      </c>
      <c r="D195" s="19" t="s">
        <v>94</v>
      </c>
      <c r="E195" s="8">
        <v>6</v>
      </c>
      <c r="F195" s="8">
        <v>0</v>
      </c>
      <c r="G195" s="8">
        <v>0</v>
      </c>
      <c r="H195" s="8">
        <f t="shared" si="16"/>
        <v>6</v>
      </c>
      <c r="I195" s="9" t="s">
        <v>17</v>
      </c>
      <c r="J195" s="9" t="s">
        <v>46</v>
      </c>
    </row>
    <row r="196" spans="1:10" ht="12.95" customHeight="1" x14ac:dyDescent="0.25">
      <c r="B196" s="72" t="s">
        <v>95</v>
      </c>
      <c r="C196" s="73"/>
      <c r="D196" s="74"/>
      <c r="E196" s="11">
        <f>E194+E195</f>
        <v>6</v>
      </c>
      <c r="F196" s="11">
        <f>F194+F195</f>
        <v>0</v>
      </c>
      <c r="G196" s="11">
        <f>G194+G195</f>
        <v>2</v>
      </c>
      <c r="H196" s="11">
        <f>SUM(H194:H195)</f>
        <v>8</v>
      </c>
      <c r="I196" s="34"/>
      <c r="J196" s="42"/>
    </row>
    <row r="197" spans="1:10" ht="12.95" customHeight="1" x14ac:dyDescent="0.25">
      <c r="C197" s="1"/>
      <c r="D197" s="1"/>
      <c r="E197" s="17"/>
      <c r="F197" s="17"/>
      <c r="G197" s="17"/>
      <c r="H197" s="17"/>
    </row>
    <row r="198" spans="1:10" ht="12.95" customHeight="1" x14ac:dyDescent="0.25">
      <c r="A198" s="18" t="s">
        <v>235</v>
      </c>
      <c r="B198" s="18"/>
      <c r="C198" s="31"/>
      <c r="D198" s="31"/>
      <c r="E198" s="32"/>
      <c r="F198" s="32"/>
      <c r="G198" s="32"/>
      <c r="H198" s="32"/>
    </row>
    <row r="199" spans="1:10" ht="12.95" customHeight="1" x14ac:dyDescent="0.25">
      <c r="B199" s="60" t="s">
        <v>6</v>
      </c>
      <c r="C199" s="62" t="s">
        <v>7</v>
      </c>
      <c r="D199" s="62" t="s">
        <v>8</v>
      </c>
      <c r="E199" s="64" t="s">
        <v>9</v>
      </c>
      <c r="F199" s="65"/>
      <c r="G199" s="65"/>
      <c r="H199" s="66"/>
      <c r="I199" s="67" t="s">
        <v>10</v>
      </c>
      <c r="J199" s="62" t="s">
        <v>11</v>
      </c>
    </row>
    <row r="200" spans="1:10" ht="12.95" customHeight="1" x14ac:dyDescent="0.25">
      <c r="B200" s="61"/>
      <c r="C200" s="63"/>
      <c r="D200" s="63"/>
      <c r="E200" s="38" t="s">
        <v>12</v>
      </c>
      <c r="F200" s="38" t="s">
        <v>161</v>
      </c>
      <c r="G200" s="38" t="s">
        <v>13</v>
      </c>
      <c r="H200" s="38" t="s">
        <v>14</v>
      </c>
      <c r="I200" s="68"/>
      <c r="J200" s="63"/>
    </row>
    <row r="201" spans="1:10" ht="12.95" customHeight="1" x14ac:dyDescent="0.2">
      <c r="B201" s="25">
        <v>1</v>
      </c>
      <c r="C201" s="25" t="s">
        <v>219</v>
      </c>
      <c r="D201" s="26" t="s">
        <v>220</v>
      </c>
      <c r="E201" s="25">
        <v>2</v>
      </c>
      <c r="F201" s="25">
        <v>1</v>
      </c>
      <c r="G201" s="25">
        <v>0</v>
      </c>
      <c r="H201" s="25">
        <v>3</v>
      </c>
      <c r="I201" s="86"/>
      <c r="J201" s="87" t="s">
        <v>230</v>
      </c>
    </row>
    <row r="202" spans="1:10" ht="12.95" customHeight="1" x14ac:dyDescent="0.2">
      <c r="B202" s="25">
        <v>2</v>
      </c>
      <c r="C202" s="25" t="s">
        <v>221</v>
      </c>
      <c r="D202" s="26" t="s">
        <v>222</v>
      </c>
      <c r="E202" s="28">
        <v>1</v>
      </c>
      <c r="F202" s="29">
        <v>1</v>
      </c>
      <c r="G202" s="25">
        <v>0</v>
      </c>
      <c r="H202" s="28">
        <v>2</v>
      </c>
      <c r="I202" s="36"/>
      <c r="J202" s="87" t="s">
        <v>230</v>
      </c>
    </row>
    <row r="203" spans="1:10" ht="12.95" customHeight="1" x14ac:dyDescent="0.2">
      <c r="B203" s="25">
        <v>3</v>
      </c>
      <c r="C203" s="25" t="s">
        <v>224</v>
      </c>
      <c r="D203" s="26" t="s">
        <v>225</v>
      </c>
      <c r="E203" s="25">
        <v>2</v>
      </c>
      <c r="F203" s="25">
        <v>1</v>
      </c>
      <c r="G203" s="8">
        <v>0</v>
      </c>
      <c r="H203" s="25">
        <v>3</v>
      </c>
      <c r="I203" s="36" t="s">
        <v>236</v>
      </c>
      <c r="J203" s="87" t="s">
        <v>230</v>
      </c>
    </row>
    <row r="204" spans="1:10" ht="12.95" customHeight="1" x14ac:dyDescent="0.2">
      <c r="B204" s="25">
        <v>4</v>
      </c>
      <c r="C204" s="25" t="s">
        <v>226</v>
      </c>
      <c r="D204" s="88" t="s">
        <v>227</v>
      </c>
      <c r="E204" s="25">
        <v>2</v>
      </c>
      <c r="F204" s="25">
        <v>1</v>
      </c>
      <c r="G204" s="25">
        <v>0</v>
      </c>
      <c r="H204" s="25">
        <v>3</v>
      </c>
      <c r="I204" s="36" t="s">
        <v>223</v>
      </c>
      <c r="J204" s="87" t="s">
        <v>230</v>
      </c>
    </row>
    <row r="205" spans="1:10" ht="12.95" customHeight="1" x14ac:dyDescent="0.2">
      <c r="B205" s="25">
        <v>5</v>
      </c>
      <c r="C205" s="25" t="s">
        <v>228</v>
      </c>
      <c r="D205" s="88" t="s">
        <v>229</v>
      </c>
      <c r="E205" s="25">
        <v>3</v>
      </c>
      <c r="F205" s="25">
        <v>0</v>
      </c>
      <c r="G205" s="25">
        <v>0</v>
      </c>
      <c r="H205" s="25">
        <v>3</v>
      </c>
      <c r="I205" s="36"/>
      <c r="J205" s="87" t="s">
        <v>230</v>
      </c>
    </row>
    <row r="206" spans="1:10" ht="12.95" customHeight="1" x14ac:dyDescent="0.2">
      <c r="B206" s="25">
        <v>6</v>
      </c>
      <c r="C206" s="25" t="s">
        <v>231</v>
      </c>
      <c r="D206" s="27" t="s">
        <v>232</v>
      </c>
      <c r="E206" s="28">
        <v>2</v>
      </c>
      <c r="F206" s="28">
        <v>1</v>
      </c>
      <c r="G206" s="25">
        <v>0</v>
      </c>
      <c r="H206" s="28">
        <v>3</v>
      </c>
      <c r="I206" s="89"/>
      <c r="J206" s="87" t="s">
        <v>230</v>
      </c>
    </row>
    <row r="207" spans="1:10" ht="12.95" customHeight="1" x14ac:dyDescent="0.2">
      <c r="B207" s="25">
        <v>7</v>
      </c>
      <c r="C207" s="25" t="s">
        <v>233</v>
      </c>
      <c r="D207" s="26" t="s">
        <v>234</v>
      </c>
      <c r="E207" s="25">
        <v>3</v>
      </c>
      <c r="F207" s="25">
        <v>0</v>
      </c>
      <c r="G207" s="8">
        <v>0</v>
      </c>
      <c r="H207" s="25">
        <v>3</v>
      </c>
      <c r="I207" s="90"/>
      <c r="J207" s="87" t="s">
        <v>230</v>
      </c>
    </row>
    <row r="208" spans="1:10" ht="12.95" customHeight="1" x14ac:dyDescent="0.25">
      <c r="B208" s="72" t="s">
        <v>32</v>
      </c>
      <c r="C208" s="73"/>
      <c r="D208" s="74"/>
      <c r="E208" s="11">
        <f>SUM(E201:E207)</f>
        <v>15</v>
      </c>
      <c r="F208" s="11">
        <f>SUM(F201:F207)</f>
        <v>5</v>
      </c>
      <c r="G208" s="11">
        <f>SUM(G201:G207)</f>
        <v>0</v>
      </c>
      <c r="H208" s="11">
        <f>SUM(H201:H207)</f>
        <v>20</v>
      </c>
      <c r="I208" s="12"/>
      <c r="J208" s="13"/>
    </row>
    <row r="209" spans="3:9" ht="18.75" customHeight="1" x14ac:dyDescent="0.25">
      <c r="C209" s="1"/>
      <c r="D209" s="1"/>
      <c r="E209" s="17"/>
      <c r="F209" s="17"/>
      <c r="G209" s="17"/>
      <c r="H209" s="17"/>
    </row>
    <row r="210" spans="3:9" ht="12.95" customHeight="1" x14ac:dyDescent="0.25">
      <c r="H210" s="44" t="s">
        <v>146</v>
      </c>
      <c r="I210" s="45"/>
    </row>
    <row r="211" spans="3:9" ht="12.95" customHeight="1" x14ac:dyDescent="0.25">
      <c r="H211" s="44"/>
      <c r="I211" s="45"/>
    </row>
    <row r="212" spans="3:9" ht="12.95" customHeight="1" x14ac:dyDescent="0.25">
      <c r="H212" s="46" t="s">
        <v>147</v>
      </c>
      <c r="I212" s="45"/>
    </row>
    <row r="213" spans="3:9" ht="12.95" customHeight="1" x14ac:dyDescent="0.25">
      <c r="H213" s="46" t="s">
        <v>148</v>
      </c>
      <c r="I213" s="45"/>
    </row>
    <row r="214" spans="3:9" ht="12.95" customHeight="1" x14ac:dyDescent="0.25">
      <c r="H214" s="46"/>
      <c r="I214" s="45"/>
    </row>
    <row r="215" spans="3:9" ht="12.95" customHeight="1" x14ac:dyDescent="0.25">
      <c r="H215" s="46"/>
      <c r="I215" s="45"/>
    </row>
    <row r="216" spans="3:9" ht="12.95" customHeight="1" x14ac:dyDescent="0.25">
      <c r="H216" s="46"/>
      <c r="I216" s="45"/>
    </row>
    <row r="217" spans="3:9" ht="12.95" customHeight="1" x14ac:dyDescent="0.25">
      <c r="H217" s="47" t="s">
        <v>149</v>
      </c>
      <c r="I217" s="45"/>
    </row>
    <row r="218" spans="3:9" ht="8.25" customHeight="1" x14ac:dyDescent="0.25">
      <c r="H218" s="46" t="s">
        <v>150</v>
      </c>
      <c r="I218" s="45"/>
    </row>
  </sheetData>
  <mergeCells count="113">
    <mergeCell ref="C168:C169"/>
    <mergeCell ref="D168:D169"/>
    <mergeCell ref="E168:H168"/>
    <mergeCell ref="I168:I169"/>
    <mergeCell ref="J168:J169"/>
    <mergeCell ref="B196:D196"/>
    <mergeCell ref="I180:I181"/>
    <mergeCell ref="J180:J181"/>
    <mergeCell ref="B189:D189"/>
    <mergeCell ref="B192:B193"/>
    <mergeCell ref="C192:C193"/>
    <mergeCell ref="D192:D193"/>
    <mergeCell ref="E192:H192"/>
    <mergeCell ref="I192:I193"/>
    <mergeCell ref="J192:J193"/>
    <mergeCell ref="B177:D177"/>
    <mergeCell ref="B180:B181"/>
    <mergeCell ref="C180:C181"/>
    <mergeCell ref="D180:D181"/>
    <mergeCell ref="E180:H180"/>
    <mergeCell ref="I170:I171"/>
    <mergeCell ref="J22:J23"/>
    <mergeCell ref="B29:D29"/>
    <mergeCell ref="B32:B33"/>
    <mergeCell ref="E32:H32"/>
    <mergeCell ref="I32:I33"/>
    <mergeCell ref="B41:D41"/>
    <mergeCell ref="B44:B45"/>
    <mergeCell ref="B156:D156"/>
    <mergeCell ref="I156:J156"/>
    <mergeCell ref="J121:J122"/>
    <mergeCell ref="B130:D130"/>
    <mergeCell ref="B133:B134"/>
    <mergeCell ref="C133:C134"/>
    <mergeCell ref="D133:D134"/>
    <mergeCell ref="E133:H133"/>
    <mergeCell ref="I133:I134"/>
    <mergeCell ref="J133:J134"/>
    <mergeCell ref="B121:B122"/>
    <mergeCell ref="C121:C122"/>
    <mergeCell ref="D121:D122"/>
    <mergeCell ref="E121:H121"/>
    <mergeCell ref="I121:I122"/>
    <mergeCell ref="B148:J148"/>
    <mergeCell ref="B76:J76"/>
    <mergeCell ref="J32:J33"/>
    <mergeCell ref="C109:C110"/>
    <mergeCell ref="D109:D110"/>
    <mergeCell ref="E109:H109"/>
    <mergeCell ref="I109:I110"/>
    <mergeCell ref="J109:J110"/>
    <mergeCell ref="B97:B98"/>
    <mergeCell ref="C97:C98"/>
    <mergeCell ref="D97:D98"/>
    <mergeCell ref="E97:H97"/>
    <mergeCell ref="C22:C23"/>
    <mergeCell ref="D22:D23"/>
    <mergeCell ref="B71:D71"/>
    <mergeCell ref="B74:B75"/>
    <mergeCell ref="C74:C75"/>
    <mergeCell ref="D74:D75"/>
    <mergeCell ref="E74:H74"/>
    <mergeCell ref="I74:I75"/>
    <mergeCell ref="D1:J1"/>
    <mergeCell ref="D2:H2"/>
    <mergeCell ref="D3:H3"/>
    <mergeCell ref="D4:J4"/>
    <mergeCell ref="B9:B10"/>
    <mergeCell ref="E9:H9"/>
    <mergeCell ref="I9:I10"/>
    <mergeCell ref="C9:C10"/>
    <mergeCell ref="D9:D10"/>
    <mergeCell ref="J9:J10"/>
    <mergeCell ref="B19:D19"/>
    <mergeCell ref="B22:B23"/>
    <mergeCell ref="E22:H22"/>
    <mergeCell ref="I22:I23"/>
    <mergeCell ref="C32:C33"/>
    <mergeCell ref="D32:D33"/>
    <mergeCell ref="B93:D93"/>
    <mergeCell ref="I93:J93"/>
    <mergeCell ref="J74:J75"/>
    <mergeCell ref="B84:D84"/>
    <mergeCell ref="I84:J84"/>
    <mergeCell ref="B85:J85"/>
    <mergeCell ref="C44:C45"/>
    <mergeCell ref="D44:D45"/>
    <mergeCell ref="E44:H44"/>
    <mergeCell ref="I44:I45"/>
    <mergeCell ref="J44:J45"/>
    <mergeCell ref="B199:B200"/>
    <mergeCell ref="C199:C200"/>
    <mergeCell ref="D199:D200"/>
    <mergeCell ref="E199:H199"/>
    <mergeCell ref="I199:I200"/>
    <mergeCell ref="J199:J200"/>
    <mergeCell ref="B208:D208"/>
    <mergeCell ref="I97:I98"/>
    <mergeCell ref="J97:J98"/>
    <mergeCell ref="B106:D106"/>
    <mergeCell ref="B109:B110"/>
    <mergeCell ref="B118:D118"/>
    <mergeCell ref="B143:D143"/>
    <mergeCell ref="B146:B147"/>
    <mergeCell ref="C146:C147"/>
    <mergeCell ref="D146:D147"/>
    <mergeCell ref="E146:H146"/>
    <mergeCell ref="I146:I147"/>
    <mergeCell ref="J146:J147"/>
    <mergeCell ref="B157:J157"/>
    <mergeCell ref="B165:D165"/>
    <mergeCell ref="I165:J165"/>
    <mergeCell ref="B168:B169"/>
  </mergeCells>
  <phoneticPr fontId="11" type="noConversion"/>
  <pageMargins left="0.57999999999999996" right="0.25" top="0.71" bottom="2.0699999999999998" header="0.3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95CD-98F1-4B02-A58B-72ADE9AE7FF2}">
  <dimension ref="A1:S220"/>
  <sheetViews>
    <sheetView tabSelected="1" topLeftCell="A202" workbookViewId="0">
      <selection activeCell="L211" sqref="L211"/>
    </sheetView>
  </sheetViews>
  <sheetFormatPr defaultColWidth="9.140625" defaultRowHeight="15" x14ac:dyDescent="0.25"/>
  <cols>
    <col min="1" max="1" width="2.140625" style="1" customWidth="1"/>
    <col min="2" max="2" width="4" style="1" customWidth="1"/>
    <col min="3" max="3" width="7.140625" style="3" customWidth="1"/>
    <col min="4" max="4" width="28.85546875" style="3" customWidth="1"/>
    <col min="5" max="5" width="6.7109375" style="30" customWidth="1"/>
    <col min="6" max="6" width="9.28515625" style="30" customWidth="1"/>
    <col min="7" max="7" width="7.28515625" style="30" customWidth="1"/>
    <col min="8" max="8" width="6.7109375" style="30" customWidth="1"/>
    <col min="9" max="9" width="11.7109375" style="1" customWidth="1"/>
    <col min="10" max="10" width="13.140625" style="1" customWidth="1"/>
    <col min="11" max="11" width="13.5703125" style="1" customWidth="1"/>
    <col min="12" max="14" width="9.140625" style="1"/>
    <col min="15" max="15" width="14.7109375" style="1" customWidth="1"/>
    <col min="16" max="17" width="9.140625" style="1"/>
    <col min="18" max="18" width="27" style="1" customWidth="1"/>
    <col min="19" max="16384" width="9.140625" style="1"/>
  </cols>
  <sheetData>
    <row r="1" spans="1:12" ht="12.95" customHeight="1" x14ac:dyDescent="0.25">
      <c r="B1" s="56" t="s">
        <v>0</v>
      </c>
      <c r="C1" s="57"/>
      <c r="D1" s="79" t="s">
        <v>1</v>
      </c>
      <c r="E1" s="79"/>
      <c r="F1" s="79"/>
      <c r="G1" s="79"/>
      <c r="H1" s="79"/>
      <c r="I1" s="79"/>
      <c r="J1" s="79"/>
    </row>
    <row r="2" spans="1:12" ht="12.95" customHeight="1" x14ac:dyDescent="0.25">
      <c r="B2" s="56" t="s">
        <v>2</v>
      </c>
      <c r="D2" s="79" t="s">
        <v>198</v>
      </c>
      <c r="E2" s="79"/>
      <c r="F2" s="79"/>
      <c r="G2" s="79"/>
      <c r="H2" s="79"/>
    </row>
    <row r="3" spans="1:12" ht="12.95" customHeight="1" x14ac:dyDescent="0.25">
      <c r="B3" s="56" t="s">
        <v>3</v>
      </c>
      <c r="D3" s="79" t="s">
        <v>4</v>
      </c>
      <c r="E3" s="79"/>
      <c r="F3" s="79"/>
      <c r="G3" s="79"/>
      <c r="H3" s="79"/>
    </row>
    <row r="4" spans="1:12" ht="12.95" customHeight="1" x14ac:dyDescent="0.25">
      <c r="B4" s="56" t="s">
        <v>5</v>
      </c>
      <c r="D4" s="79" t="s">
        <v>162</v>
      </c>
      <c r="E4" s="79"/>
      <c r="F4" s="79"/>
      <c r="G4" s="79"/>
      <c r="H4" s="79"/>
      <c r="I4" s="79"/>
      <c r="J4" s="79"/>
    </row>
    <row r="5" spans="1:12" ht="12.95" customHeight="1" x14ac:dyDescent="0.25">
      <c r="B5" s="56"/>
      <c r="D5" s="4" t="s">
        <v>163</v>
      </c>
      <c r="E5" s="5"/>
      <c r="F5" s="5"/>
      <c r="G5" s="5"/>
      <c r="H5" s="5"/>
      <c r="I5" s="5"/>
      <c r="J5" s="5"/>
    </row>
    <row r="6" spans="1:12" ht="12.95" customHeight="1" x14ac:dyDescent="0.25">
      <c r="B6" s="56"/>
      <c r="D6" s="4"/>
      <c r="E6" s="5"/>
      <c r="F6" s="5"/>
      <c r="G6" s="5"/>
      <c r="H6" s="5"/>
      <c r="I6" s="5"/>
      <c r="J6" s="5"/>
    </row>
    <row r="7" spans="1:12" ht="12.95" customHeight="1" x14ac:dyDescent="0.25">
      <c r="A7" s="18" t="s">
        <v>199</v>
      </c>
      <c r="B7" s="56"/>
      <c r="D7" s="4"/>
      <c r="E7" s="5"/>
      <c r="F7" s="5"/>
      <c r="G7" s="5"/>
      <c r="H7" s="5"/>
      <c r="I7" s="5"/>
      <c r="J7" s="5"/>
    </row>
    <row r="8" spans="1:12" ht="12.95" customHeight="1" x14ac:dyDescent="0.25">
      <c r="B8" s="2" t="s">
        <v>237</v>
      </c>
      <c r="D8" s="4"/>
      <c r="E8" s="5"/>
      <c r="F8" s="5"/>
      <c r="G8" s="5"/>
      <c r="H8" s="5"/>
    </row>
    <row r="9" spans="1:12" ht="12.95" customHeight="1" x14ac:dyDescent="0.25">
      <c r="B9" s="60" t="s">
        <v>6</v>
      </c>
      <c r="C9" s="62" t="s">
        <v>7</v>
      </c>
      <c r="D9" s="62" t="s">
        <v>8</v>
      </c>
      <c r="E9" s="64" t="s">
        <v>9</v>
      </c>
      <c r="F9" s="65"/>
      <c r="G9" s="65"/>
      <c r="H9" s="66"/>
      <c r="I9" s="67" t="s">
        <v>10</v>
      </c>
      <c r="J9" s="62" t="s">
        <v>11</v>
      </c>
    </row>
    <row r="10" spans="1:12" ht="12.95" customHeight="1" x14ac:dyDescent="0.25">
      <c r="B10" s="61"/>
      <c r="C10" s="63"/>
      <c r="D10" s="63"/>
      <c r="E10" s="38" t="s">
        <v>12</v>
      </c>
      <c r="F10" s="38" t="s">
        <v>161</v>
      </c>
      <c r="G10" s="38" t="s">
        <v>13</v>
      </c>
      <c r="H10" s="38" t="s">
        <v>14</v>
      </c>
      <c r="I10" s="68"/>
      <c r="J10" s="63"/>
    </row>
    <row r="11" spans="1:12" ht="12.95" customHeight="1" x14ac:dyDescent="0.25">
      <c r="B11" s="6">
        <v>1</v>
      </c>
      <c r="C11" s="6" t="s">
        <v>15</v>
      </c>
      <c r="D11" s="7" t="s">
        <v>16</v>
      </c>
      <c r="E11" s="8">
        <v>3</v>
      </c>
      <c r="F11" s="8">
        <v>0</v>
      </c>
      <c r="G11" s="8">
        <v>0</v>
      </c>
      <c r="H11" s="8">
        <f>E11+F11+G11</f>
        <v>3</v>
      </c>
      <c r="I11" s="9" t="s">
        <v>17</v>
      </c>
      <c r="J11" s="9" t="s">
        <v>18</v>
      </c>
      <c r="L11" s="1" t="e">
        <f>H19+H29+H41+H71+#REF!</f>
        <v>#REF!</v>
      </c>
    </row>
    <row r="12" spans="1:12" ht="12.95" customHeight="1" x14ac:dyDescent="0.25">
      <c r="B12" s="6">
        <v>2</v>
      </c>
      <c r="C12" s="6" t="s">
        <v>19</v>
      </c>
      <c r="D12" s="7" t="s">
        <v>20</v>
      </c>
      <c r="E12" s="8">
        <v>2</v>
      </c>
      <c r="F12" s="8">
        <v>0</v>
      </c>
      <c r="G12" s="8">
        <v>0</v>
      </c>
      <c r="H12" s="8">
        <f t="shared" ref="H12:H18" si="0">E12+F12+G12</f>
        <v>2</v>
      </c>
      <c r="I12" s="9" t="s">
        <v>17</v>
      </c>
      <c r="J12" s="9" t="s">
        <v>18</v>
      </c>
    </row>
    <row r="13" spans="1:12" ht="12.95" customHeight="1" x14ac:dyDescent="0.25">
      <c r="B13" s="6">
        <v>3</v>
      </c>
      <c r="C13" s="6" t="s">
        <v>21</v>
      </c>
      <c r="D13" s="7" t="s">
        <v>22</v>
      </c>
      <c r="E13" s="8">
        <v>2</v>
      </c>
      <c r="F13" s="8">
        <v>0</v>
      </c>
      <c r="G13" s="8">
        <v>0</v>
      </c>
      <c r="H13" s="8">
        <f t="shared" si="0"/>
        <v>2</v>
      </c>
      <c r="I13" s="9" t="s">
        <v>17</v>
      </c>
      <c r="J13" s="9" t="s">
        <v>18</v>
      </c>
    </row>
    <row r="14" spans="1:12" ht="12.95" customHeight="1" x14ac:dyDescent="0.25">
      <c r="B14" s="6">
        <v>4</v>
      </c>
      <c r="C14" s="6" t="s">
        <v>23</v>
      </c>
      <c r="D14" s="7" t="s">
        <v>24</v>
      </c>
      <c r="E14" s="8">
        <v>2</v>
      </c>
      <c r="F14" s="8">
        <v>0</v>
      </c>
      <c r="G14" s="8">
        <v>0</v>
      </c>
      <c r="H14" s="8">
        <f t="shared" si="0"/>
        <v>2</v>
      </c>
      <c r="I14" s="9" t="s">
        <v>17</v>
      </c>
      <c r="J14" s="9" t="s">
        <v>18</v>
      </c>
    </row>
    <row r="15" spans="1:12" ht="12.95" customHeight="1" x14ac:dyDescent="0.25">
      <c r="B15" s="6">
        <v>5</v>
      </c>
      <c r="C15" s="6" t="s">
        <v>25</v>
      </c>
      <c r="D15" s="7" t="s">
        <v>26</v>
      </c>
      <c r="E15" s="8">
        <v>2</v>
      </c>
      <c r="F15" s="8">
        <v>0</v>
      </c>
      <c r="G15" s="8">
        <v>0</v>
      </c>
      <c r="H15" s="8">
        <f t="shared" si="0"/>
        <v>2</v>
      </c>
      <c r="I15" s="9" t="s">
        <v>17</v>
      </c>
      <c r="J15" s="9" t="s">
        <v>18</v>
      </c>
    </row>
    <row r="16" spans="1:12" ht="12.95" customHeight="1" x14ac:dyDescent="0.25">
      <c r="B16" s="6">
        <v>6</v>
      </c>
      <c r="C16" s="6" t="s">
        <v>27</v>
      </c>
      <c r="D16" s="7" t="s">
        <v>28</v>
      </c>
      <c r="E16" s="8">
        <v>2</v>
      </c>
      <c r="F16" s="8">
        <v>1</v>
      </c>
      <c r="G16" s="8">
        <v>0</v>
      </c>
      <c r="H16" s="8">
        <f t="shared" si="0"/>
        <v>3</v>
      </c>
      <c r="I16" s="9" t="s">
        <v>17</v>
      </c>
      <c r="J16" s="9" t="s">
        <v>18</v>
      </c>
    </row>
    <row r="17" spans="1:18" ht="12.95" customHeight="1" x14ac:dyDescent="0.25">
      <c r="B17" s="6">
        <v>7</v>
      </c>
      <c r="C17" s="6" t="s">
        <v>29</v>
      </c>
      <c r="D17" s="7" t="s">
        <v>30</v>
      </c>
      <c r="E17" s="8">
        <v>1</v>
      </c>
      <c r="F17" s="8">
        <v>1</v>
      </c>
      <c r="G17" s="8">
        <v>0</v>
      </c>
      <c r="H17" s="8">
        <f t="shared" si="0"/>
        <v>2</v>
      </c>
      <c r="I17" s="9" t="s">
        <v>17</v>
      </c>
      <c r="J17" s="9" t="s">
        <v>18</v>
      </c>
    </row>
    <row r="18" spans="1:18" ht="12.95" customHeight="1" x14ac:dyDescent="0.25">
      <c r="B18" s="6">
        <v>8</v>
      </c>
      <c r="C18" s="6" t="s">
        <v>143</v>
      </c>
      <c r="D18" s="7" t="s">
        <v>31</v>
      </c>
      <c r="E18" s="8">
        <v>0</v>
      </c>
      <c r="F18" s="8">
        <v>0</v>
      </c>
      <c r="G18" s="8">
        <v>3</v>
      </c>
      <c r="H18" s="8">
        <f t="shared" si="0"/>
        <v>3</v>
      </c>
      <c r="I18" s="9" t="s">
        <v>17</v>
      </c>
      <c r="J18" s="9" t="s">
        <v>18</v>
      </c>
    </row>
    <row r="19" spans="1:18" ht="12.95" customHeight="1" x14ac:dyDescent="0.25">
      <c r="B19" s="80" t="s">
        <v>32</v>
      </c>
      <c r="C19" s="81"/>
      <c r="D19" s="82"/>
      <c r="E19" s="11">
        <f>SUM(E11:E18)</f>
        <v>14</v>
      </c>
      <c r="F19" s="11">
        <f>SUM(F11:F18)</f>
        <v>2</v>
      </c>
      <c r="G19" s="11">
        <f>SUM(G11:G18)</f>
        <v>3</v>
      </c>
      <c r="H19" s="11">
        <f>SUM(H11:H18)</f>
        <v>19</v>
      </c>
      <c r="I19" s="12"/>
      <c r="J19" s="13"/>
    </row>
    <row r="20" spans="1:18" ht="9.75" customHeight="1" x14ac:dyDescent="0.25">
      <c r="B20" s="14"/>
      <c r="C20" s="14"/>
      <c r="D20" s="14"/>
      <c r="E20" s="15"/>
      <c r="F20" s="15"/>
      <c r="G20" s="15"/>
      <c r="H20" s="15"/>
      <c r="I20" s="16"/>
      <c r="J20" s="16"/>
    </row>
    <row r="21" spans="1:18" ht="12.95" customHeight="1" x14ac:dyDescent="0.25">
      <c r="B21" s="2" t="s">
        <v>200</v>
      </c>
      <c r="D21" s="4"/>
      <c r="E21" s="5"/>
      <c r="F21" s="5"/>
      <c r="G21" s="5"/>
      <c r="H21" s="5"/>
      <c r="I21" s="17"/>
      <c r="J21" s="18"/>
    </row>
    <row r="22" spans="1:18" ht="12.95" customHeight="1" x14ac:dyDescent="0.25">
      <c r="B22" s="60" t="s">
        <v>6</v>
      </c>
      <c r="C22" s="62" t="s">
        <v>7</v>
      </c>
      <c r="D22" s="62" t="s">
        <v>8</v>
      </c>
      <c r="E22" s="64" t="s">
        <v>9</v>
      </c>
      <c r="F22" s="65"/>
      <c r="G22" s="65"/>
      <c r="H22" s="66"/>
      <c r="I22" s="67" t="s">
        <v>10</v>
      </c>
      <c r="J22" s="62" t="s">
        <v>11</v>
      </c>
      <c r="K22" s="3"/>
      <c r="M22" s="3"/>
      <c r="N22" s="30"/>
      <c r="O22" s="30"/>
    </row>
    <row r="23" spans="1:18" ht="12.95" customHeight="1" x14ac:dyDescent="0.25">
      <c r="B23" s="61"/>
      <c r="C23" s="63"/>
      <c r="D23" s="63"/>
      <c r="E23" s="38" t="s">
        <v>12</v>
      </c>
      <c r="F23" s="38" t="s">
        <v>161</v>
      </c>
      <c r="G23" s="38" t="s">
        <v>13</v>
      </c>
      <c r="H23" s="38" t="s">
        <v>14</v>
      </c>
      <c r="I23" s="68"/>
      <c r="J23" s="63"/>
      <c r="K23" s="3"/>
    </row>
    <row r="24" spans="1:18" ht="12.95" customHeight="1" x14ac:dyDescent="0.25">
      <c r="B24" s="6">
        <v>1</v>
      </c>
      <c r="C24" s="6" t="s">
        <v>33</v>
      </c>
      <c r="D24" s="7" t="s">
        <v>34</v>
      </c>
      <c r="E24" s="8">
        <v>3</v>
      </c>
      <c r="F24" s="8">
        <v>0</v>
      </c>
      <c r="G24" s="8">
        <v>0</v>
      </c>
      <c r="H24" s="8">
        <f t="shared" ref="H24:H28" si="1">E24+F24+G24</f>
        <v>3</v>
      </c>
      <c r="I24" s="9" t="s">
        <v>17</v>
      </c>
      <c r="J24" s="9" t="s">
        <v>35</v>
      </c>
      <c r="K24" s="3"/>
      <c r="M24" s="3"/>
      <c r="N24" s="30"/>
      <c r="O24" s="30"/>
    </row>
    <row r="25" spans="1:18" ht="12.95" customHeight="1" x14ac:dyDescent="0.25">
      <c r="B25" s="6">
        <v>2</v>
      </c>
      <c r="C25" s="6" t="s">
        <v>36</v>
      </c>
      <c r="D25" s="19" t="s">
        <v>37</v>
      </c>
      <c r="E25" s="8">
        <v>3</v>
      </c>
      <c r="F25" s="8">
        <v>0</v>
      </c>
      <c r="G25" s="8">
        <v>0</v>
      </c>
      <c r="H25" s="8">
        <f t="shared" si="1"/>
        <v>3</v>
      </c>
      <c r="I25" s="9" t="s">
        <v>17</v>
      </c>
      <c r="J25" s="9" t="s">
        <v>35</v>
      </c>
      <c r="K25" s="3"/>
      <c r="R25" s="17"/>
    </row>
    <row r="26" spans="1:18" ht="12.95" customHeight="1" x14ac:dyDescent="0.25">
      <c r="B26" s="6">
        <v>3</v>
      </c>
      <c r="C26" s="6" t="s">
        <v>38</v>
      </c>
      <c r="D26" s="7" t="s">
        <v>39</v>
      </c>
      <c r="E26" s="8">
        <v>2</v>
      </c>
      <c r="F26" s="8">
        <v>1</v>
      </c>
      <c r="G26" s="8">
        <v>0</v>
      </c>
      <c r="H26" s="8">
        <f t="shared" si="1"/>
        <v>3</v>
      </c>
      <c r="I26" s="9" t="s">
        <v>17</v>
      </c>
      <c r="J26" s="9" t="s">
        <v>35</v>
      </c>
      <c r="K26" s="3"/>
      <c r="M26" s="3"/>
      <c r="N26" s="30"/>
      <c r="O26" s="30"/>
    </row>
    <row r="27" spans="1:18" ht="12.95" customHeight="1" x14ac:dyDescent="0.25">
      <c r="B27" s="6">
        <v>4</v>
      </c>
      <c r="C27" s="6" t="s">
        <v>40</v>
      </c>
      <c r="D27" s="20" t="s">
        <v>41</v>
      </c>
      <c r="E27" s="8">
        <v>3</v>
      </c>
      <c r="F27" s="8">
        <v>0</v>
      </c>
      <c r="G27" s="8">
        <v>0</v>
      </c>
      <c r="H27" s="8">
        <f t="shared" si="1"/>
        <v>3</v>
      </c>
      <c r="I27" s="9" t="s">
        <v>17</v>
      </c>
      <c r="J27" s="9" t="s">
        <v>35</v>
      </c>
      <c r="K27" s="3"/>
    </row>
    <row r="28" spans="1:18" ht="12.95" customHeight="1" x14ac:dyDescent="0.25">
      <c r="B28" s="6">
        <v>5</v>
      </c>
      <c r="C28" s="6" t="s">
        <v>42</v>
      </c>
      <c r="D28" s="7" t="s">
        <v>43</v>
      </c>
      <c r="E28" s="8">
        <v>0</v>
      </c>
      <c r="F28" s="8">
        <v>0</v>
      </c>
      <c r="G28" s="8">
        <v>2</v>
      </c>
      <c r="H28" s="8">
        <f t="shared" si="1"/>
        <v>2</v>
      </c>
      <c r="I28" s="9" t="s">
        <v>17</v>
      </c>
      <c r="J28" s="9" t="s">
        <v>35</v>
      </c>
      <c r="K28" s="3"/>
      <c r="M28" s="3"/>
      <c r="N28" s="30"/>
      <c r="O28" s="30"/>
    </row>
    <row r="29" spans="1:18" ht="12.95" customHeight="1" x14ac:dyDescent="0.25">
      <c r="B29" s="80" t="s">
        <v>32</v>
      </c>
      <c r="C29" s="81"/>
      <c r="D29" s="82"/>
      <c r="E29" s="11">
        <f>SUM(E24:E28)</f>
        <v>11</v>
      </c>
      <c r="F29" s="11">
        <f>SUM(F24:F28)</f>
        <v>1</v>
      </c>
      <c r="G29" s="11">
        <f>SUM(G24:G28)</f>
        <v>2</v>
      </c>
      <c r="H29" s="11">
        <f>SUM(H24:H28)</f>
        <v>14</v>
      </c>
      <c r="I29" s="12"/>
      <c r="J29" s="54"/>
      <c r="K29" s="3"/>
    </row>
    <row r="30" spans="1:18" ht="8.25" customHeight="1" x14ac:dyDescent="0.25">
      <c r="A30" s="91"/>
      <c r="B30" s="92"/>
      <c r="C30" s="92"/>
      <c r="D30" s="92"/>
      <c r="E30" s="93"/>
      <c r="F30" s="93"/>
      <c r="G30" s="93"/>
      <c r="H30" s="93"/>
      <c r="I30" s="91"/>
      <c r="J30" s="91"/>
      <c r="K30" s="94"/>
    </row>
    <row r="31" spans="1:18" ht="12.95" customHeight="1" x14ac:dyDescent="0.25">
      <c r="B31" s="2" t="s">
        <v>201</v>
      </c>
      <c r="D31" s="4"/>
      <c r="E31" s="5"/>
      <c r="F31" s="5"/>
      <c r="G31" s="5"/>
      <c r="H31" s="5"/>
      <c r="K31" s="3"/>
      <c r="L31" s="1" t="e">
        <f>19+14+22+H71+#REF!</f>
        <v>#REF!</v>
      </c>
    </row>
    <row r="32" spans="1:18" ht="12.95" customHeight="1" x14ac:dyDescent="0.25">
      <c r="B32" s="60" t="s">
        <v>6</v>
      </c>
      <c r="C32" s="62" t="s">
        <v>7</v>
      </c>
      <c r="D32" s="62" t="s">
        <v>8</v>
      </c>
      <c r="E32" s="64" t="s">
        <v>9</v>
      </c>
      <c r="F32" s="65"/>
      <c r="G32" s="65"/>
      <c r="H32" s="66"/>
      <c r="I32" s="67" t="s">
        <v>10</v>
      </c>
      <c r="J32" s="62" t="s">
        <v>11</v>
      </c>
      <c r="K32" s="3"/>
    </row>
    <row r="33" spans="2:11" ht="12.95" customHeight="1" x14ac:dyDescent="0.25">
      <c r="B33" s="61"/>
      <c r="C33" s="63"/>
      <c r="D33" s="63"/>
      <c r="E33" s="38" t="s">
        <v>12</v>
      </c>
      <c r="F33" s="38" t="s">
        <v>161</v>
      </c>
      <c r="G33" s="38" t="s">
        <v>13</v>
      </c>
      <c r="H33" s="38" t="s">
        <v>14</v>
      </c>
      <c r="I33" s="68"/>
      <c r="J33" s="63"/>
      <c r="K33" s="3"/>
    </row>
    <row r="34" spans="2:11" ht="12.95" customHeight="1" x14ac:dyDescent="0.25">
      <c r="B34" s="6">
        <v>1</v>
      </c>
      <c r="C34" s="8" t="s">
        <v>44</v>
      </c>
      <c r="D34" s="21" t="s">
        <v>45</v>
      </c>
      <c r="E34" s="8">
        <v>1</v>
      </c>
      <c r="F34" s="8">
        <v>1</v>
      </c>
      <c r="G34" s="8">
        <v>0</v>
      </c>
      <c r="H34" s="8">
        <f t="shared" ref="H34:H40" si="2">E34+F34+G34</f>
        <v>2</v>
      </c>
      <c r="I34" s="9" t="s">
        <v>17</v>
      </c>
      <c r="J34" s="9" t="s">
        <v>46</v>
      </c>
      <c r="K34" s="3"/>
    </row>
    <row r="35" spans="2:11" ht="12.95" customHeight="1" x14ac:dyDescent="0.25">
      <c r="B35" s="6">
        <v>2</v>
      </c>
      <c r="C35" s="8" t="s">
        <v>47</v>
      </c>
      <c r="D35" s="21" t="s">
        <v>48</v>
      </c>
      <c r="E35" s="8">
        <v>4</v>
      </c>
      <c r="F35" s="8">
        <v>0</v>
      </c>
      <c r="G35" s="8">
        <v>0</v>
      </c>
      <c r="H35" s="8">
        <f t="shared" si="2"/>
        <v>4</v>
      </c>
      <c r="I35" s="9" t="s">
        <v>17</v>
      </c>
      <c r="J35" s="9" t="s">
        <v>46</v>
      </c>
      <c r="K35" s="3"/>
    </row>
    <row r="36" spans="2:11" ht="12.95" customHeight="1" x14ac:dyDescent="0.25">
      <c r="B36" s="6">
        <v>3</v>
      </c>
      <c r="C36" s="8" t="s">
        <v>49</v>
      </c>
      <c r="D36" s="20" t="s">
        <v>50</v>
      </c>
      <c r="E36" s="8">
        <v>4</v>
      </c>
      <c r="F36" s="8">
        <v>0</v>
      </c>
      <c r="G36" s="8">
        <v>0</v>
      </c>
      <c r="H36" s="8">
        <f t="shared" si="2"/>
        <v>4</v>
      </c>
      <c r="I36" s="9" t="s">
        <v>17</v>
      </c>
      <c r="J36" s="9" t="s">
        <v>46</v>
      </c>
      <c r="K36" s="3"/>
    </row>
    <row r="37" spans="2:11" ht="12.95" customHeight="1" x14ac:dyDescent="0.25">
      <c r="B37" s="6">
        <v>4</v>
      </c>
      <c r="C37" s="8" t="s">
        <v>51</v>
      </c>
      <c r="D37" s="22" t="s">
        <v>52</v>
      </c>
      <c r="E37" s="8">
        <v>3</v>
      </c>
      <c r="F37" s="8">
        <v>0</v>
      </c>
      <c r="G37" s="8">
        <v>0</v>
      </c>
      <c r="H37" s="8">
        <f t="shared" si="2"/>
        <v>3</v>
      </c>
      <c r="I37" s="9" t="s">
        <v>17</v>
      </c>
      <c r="J37" s="9" t="s">
        <v>46</v>
      </c>
      <c r="K37" s="3"/>
    </row>
    <row r="38" spans="2:11" ht="12.95" customHeight="1" x14ac:dyDescent="0.25">
      <c r="B38" s="6">
        <v>5</v>
      </c>
      <c r="C38" s="8" t="s">
        <v>53</v>
      </c>
      <c r="D38" s="20" t="s">
        <v>54</v>
      </c>
      <c r="E38" s="8">
        <v>4</v>
      </c>
      <c r="F38" s="8">
        <v>0</v>
      </c>
      <c r="G38" s="8">
        <v>0</v>
      </c>
      <c r="H38" s="8">
        <f t="shared" si="2"/>
        <v>4</v>
      </c>
      <c r="I38" s="9" t="s">
        <v>17</v>
      </c>
      <c r="J38" s="9" t="s">
        <v>46</v>
      </c>
      <c r="K38" s="3"/>
    </row>
    <row r="39" spans="2:11" ht="12.95" customHeight="1" x14ac:dyDescent="0.25">
      <c r="B39" s="6">
        <v>6</v>
      </c>
      <c r="C39" s="8" t="s">
        <v>55</v>
      </c>
      <c r="D39" s="20" t="s">
        <v>56</v>
      </c>
      <c r="E39" s="8">
        <v>1</v>
      </c>
      <c r="F39" s="8">
        <v>2</v>
      </c>
      <c r="G39" s="8">
        <v>0</v>
      </c>
      <c r="H39" s="8">
        <f t="shared" si="2"/>
        <v>3</v>
      </c>
      <c r="I39" s="9" t="s">
        <v>17</v>
      </c>
      <c r="J39" s="9" t="s">
        <v>46</v>
      </c>
      <c r="K39" s="3"/>
    </row>
    <row r="40" spans="2:11" ht="12.95" customHeight="1" x14ac:dyDescent="0.25">
      <c r="B40" s="6">
        <v>7</v>
      </c>
      <c r="C40" s="8" t="s">
        <v>57</v>
      </c>
      <c r="D40" s="20" t="s">
        <v>77</v>
      </c>
      <c r="E40" s="8">
        <v>2</v>
      </c>
      <c r="F40" s="8">
        <v>0</v>
      </c>
      <c r="G40" s="8">
        <v>0</v>
      </c>
      <c r="H40" s="8">
        <f t="shared" si="2"/>
        <v>2</v>
      </c>
      <c r="I40" s="9" t="s">
        <v>17</v>
      </c>
      <c r="J40" s="9" t="s">
        <v>46</v>
      </c>
      <c r="K40" s="3"/>
    </row>
    <row r="41" spans="2:11" ht="12.95" customHeight="1" x14ac:dyDescent="0.25">
      <c r="B41" s="80" t="s">
        <v>32</v>
      </c>
      <c r="C41" s="81"/>
      <c r="D41" s="82"/>
      <c r="E41" s="11">
        <f>SUM(E34:E40)</f>
        <v>19</v>
      </c>
      <c r="F41" s="11">
        <f>SUM(F34:F40)</f>
        <v>3</v>
      </c>
      <c r="G41" s="11">
        <f>SUM(G34:G40)</f>
        <v>0</v>
      </c>
      <c r="H41" s="11">
        <f>SUM(H34:H40)</f>
        <v>22</v>
      </c>
      <c r="I41" s="12"/>
      <c r="J41" s="13"/>
      <c r="K41" s="3"/>
    </row>
    <row r="42" spans="2:11" ht="8.25" customHeight="1" x14ac:dyDescent="0.25">
      <c r="C42" s="1"/>
      <c r="D42" s="1"/>
      <c r="E42" s="17"/>
      <c r="F42" s="17"/>
      <c r="G42" s="17"/>
      <c r="H42" s="17"/>
    </row>
    <row r="43" spans="2:11" ht="12.95" customHeight="1" x14ac:dyDescent="0.25">
      <c r="B43" s="2" t="s">
        <v>202</v>
      </c>
      <c r="D43" s="4"/>
      <c r="E43" s="5"/>
      <c r="F43" s="5"/>
      <c r="G43" s="5"/>
      <c r="H43" s="5"/>
    </row>
    <row r="44" spans="2:11" ht="12.95" customHeight="1" x14ac:dyDescent="0.25">
      <c r="B44" s="60" t="s">
        <v>6</v>
      </c>
      <c r="C44" s="62" t="s">
        <v>7</v>
      </c>
      <c r="D44" s="62" t="s">
        <v>8</v>
      </c>
      <c r="E44" s="64" t="s">
        <v>9</v>
      </c>
      <c r="F44" s="65"/>
      <c r="G44" s="65"/>
      <c r="H44" s="66"/>
      <c r="I44" s="67" t="s">
        <v>10</v>
      </c>
      <c r="J44" s="62" t="s">
        <v>11</v>
      </c>
    </row>
    <row r="45" spans="2:11" ht="12.95" customHeight="1" x14ac:dyDescent="0.25">
      <c r="B45" s="61"/>
      <c r="C45" s="63"/>
      <c r="D45" s="63"/>
      <c r="E45" s="38" t="s">
        <v>12</v>
      </c>
      <c r="F45" s="38" t="s">
        <v>161</v>
      </c>
      <c r="G45" s="38" t="s">
        <v>13</v>
      </c>
      <c r="H45" s="38" t="s">
        <v>14</v>
      </c>
      <c r="I45" s="68"/>
      <c r="J45" s="63"/>
    </row>
    <row r="46" spans="2:11" ht="12.95" customHeight="1" x14ac:dyDescent="0.25">
      <c r="B46" s="6">
        <v>1</v>
      </c>
      <c r="C46" s="8" t="s">
        <v>59</v>
      </c>
      <c r="D46" s="22" t="s">
        <v>186</v>
      </c>
      <c r="E46" s="8">
        <v>1</v>
      </c>
      <c r="F46" s="8">
        <v>1</v>
      </c>
      <c r="G46" s="8">
        <v>0</v>
      </c>
      <c r="H46" s="8">
        <f>E46+F46+G46</f>
        <v>2</v>
      </c>
      <c r="I46" s="9" t="s">
        <v>17</v>
      </c>
      <c r="J46" s="9" t="s">
        <v>46</v>
      </c>
    </row>
    <row r="47" spans="2:11" ht="12.95" customHeight="1" x14ac:dyDescent="0.25">
      <c r="B47" s="6">
        <v>2</v>
      </c>
      <c r="C47" s="8" t="s">
        <v>61</v>
      </c>
      <c r="D47" s="19" t="s">
        <v>62</v>
      </c>
      <c r="E47" s="8">
        <v>2</v>
      </c>
      <c r="F47" s="8">
        <v>1</v>
      </c>
      <c r="G47" s="8">
        <v>0</v>
      </c>
      <c r="H47" s="8">
        <f t="shared" ref="H47:H70" si="3">E47+F47+G47</f>
        <v>3</v>
      </c>
      <c r="I47" s="9" t="s">
        <v>17</v>
      </c>
      <c r="J47" s="9" t="s">
        <v>46</v>
      </c>
    </row>
    <row r="48" spans="2:11" ht="12.95" customHeight="1" x14ac:dyDescent="0.25">
      <c r="B48" s="6">
        <v>3</v>
      </c>
      <c r="C48" s="8" t="s">
        <v>115</v>
      </c>
      <c r="D48" s="7" t="s">
        <v>63</v>
      </c>
      <c r="E48" s="8">
        <v>2</v>
      </c>
      <c r="F48" s="8">
        <v>0</v>
      </c>
      <c r="G48" s="8">
        <v>0</v>
      </c>
      <c r="H48" s="8">
        <f t="shared" si="3"/>
        <v>2</v>
      </c>
      <c r="I48" s="6" t="s">
        <v>33</v>
      </c>
      <c r="J48" s="9" t="s">
        <v>46</v>
      </c>
    </row>
    <row r="49" spans="2:19" ht="12.95" customHeight="1" x14ac:dyDescent="0.25">
      <c r="B49" s="6">
        <v>4</v>
      </c>
      <c r="C49" s="8" t="s">
        <v>116</v>
      </c>
      <c r="D49" s="10" t="s">
        <v>64</v>
      </c>
      <c r="E49" s="6">
        <v>1</v>
      </c>
      <c r="F49" s="6">
        <v>2</v>
      </c>
      <c r="G49" s="6">
        <v>0</v>
      </c>
      <c r="H49" s="8">
        <f t="shared" si="3"/>
        <v>3</v>
      </c>
      <c r="I49" s="9" t="s">
        <v>17</v>
      </c>
      <c r="J49" s="9" t="s">
        <v>46</v>
      </c>
    </row>
    <row r="50" spans="2:19" ht="12.95" customHeight="1" x14ac:dyDescent="0.25">
      <c r="B50" s="6">
        <v>5</v>
      </c>
      <c r="C50" s="8" t="s">
        <v>122</v>
      </c>
      <c r="D50" s="19" t="s">
        <v>65</v>
      </c>
      <c r="E50" s="8">
        <v>3</v>
      </c>
      <c r="F50" s="8">
        <v>0</v>
      </c>
      <c r="G50" s="8">
        <v>0</v>
      </c>
      <c r="H50" s="8">
        <f t="shared" si="3"/>
        <v>3</v>
      </c>
      <c r="I50" s="9" t="s">
        <v>17</v>
      </c>
      <c r="J50" s="9" t="s">
        <v>46</v>
      </c>
    </row>
    <row r="51" spans="2:19" ht="12.95" customHeight="1" x14ac:dyDescent="0.25">
      <c r="B51" s="6">
        <v>6</v>
      </c>
      <c r="C51" s="8" t="s">
        <v>123</v>
      </c>
      <c r="D51" s="19" t="s">
        <v>66</v>
      </c>
      <c r="E51" s="8">
        <v>1</v>
      </c>
      <c r="F51" s="8">
        <v>1</v>
      </c>
      <c r="G51" s="8">
        <v>0</v>
      </c>
      <c r="H51" s="8">
        <f t="shared" si="3"/>
        <v>2</v>
      </c>
      <c r="I51" s="9" t="s">
        <v>17</v>
      </c>
      <c r="J51" s="9" t="s">
        <v>46</v>
      </c>
    </row>
    <row r="52" spans="2:19" ht="12.95" customHeight="1" x14ac:dyDescent="0.25">
      <c r="B52" s="6">
        <v>7</v>
      </c>
      <c r="C52" s="8" t="s">
        <v>67</v>
      </c>
      <c r="D52" s="7" t="s">
        <v>182</v>
      </c>
      <c r="E52" s="8">
        <v>1</v>
      </c>
      <c r="F52" s="8">
        <v>2</v>
      </c>
      <c r="G52" s="8">
        <v>0</v>
      </c>
      <c r="H52" s="8">
        <f t="shared" si="3"/>
        <v>3</v>
      </c>
      <c r="I52" s="9" t="s">
        <v>17</v>
      </c>
      <c r="J52" s="9" t="s">
        <v>46</v>
      </c>
    </row>
    <row r="53" spans="2:19" ht="12.95" customHeight="1" x14ac:dyDescent="0.25">
      <c r="B53" s="6">
        <v>8</v>
      </c>
      <c r="C53" s="8" t="s">
        <v>124</v>
      </c>
      <c r="D53" s="7" t="s">
        <v>184</v>
      </c>
      <c r="E53" s="8">
        <v>1</v>
      </c>
      <c r="F53" s="8">
        <v>2</v>
      </c>
      <c r="G53" s="8">
        <v>0</v>
      </c>
      <c r="H53" s="8">
        <f t="shared" si="3"/>
        <v>3</v>
      </c>
      <c r="I53" s="9"/>
      <c r="J53" s="9" t="s">
        <v>46</v>
      </c>
    </row>
    <row r="54" spans="2:19" ht="12.95" customHeight="1" x14ac:dyDescent="0.25">
      <c r="B54" s="6">
        <v>9</v>
      </c>
      <c r="C54" s="8" t="s">
        <v>127</v>
      </c>
      <c r="D54" s="19" t="s">
        <v>68</v>
      </c>
      <c r="E54" s="8">
        <v>3</v>
      </c>
      <c r="F54" s="8">
        <v>0</v>
      </c>
      <c r="G54" s="8">
        <v>0</v>
      </c>
      <c r="H54" s="8">
        <f t="shared" si="3"/>
        <v>3</v>
      </c>
      <c r="I54" s="9" t="s">
        <v>17</v>
      </c>
      <c r="J54" s="9" t="s">
        <v>46</v>
      </c>
    </row>
    <row r="55" spans="2:19" ht="12.95" customHeight="1" x14ac:dyDescent="0.25">
      <c r="B55" s="6">
        <v>10</v>
      </c>
      <c r="C55" s="8" t="s">
        <v>128</v>
      </c>
      <c r="D55" s="19" t="s">
        <v>82</v>
      </c>
      <c r="E55" s="8">
        <v>1</v>
      </c>
      <c r="F55" s="8">
        <v>1</v>
      </c>
      <c r="G55" s="8">
        <v>0</v>
      </c>
      <c r="H55" s="8">
        <f t="shared" si="3"/>
        <v>2</v>
      </c>
      <c r="I55" s="9" t="s">
        <v>17</v>
      </c>
      <c r="J55" s="9" t="s">
        <v>46</v>
      </c>
    </row>
    <row r="56" spans="2:19" ht="12.95" customHeight="1" x14ac:dyDescent="0.25">
      <c r="B56" s="6">
        <v>11</v>
      </c>
      <c r="C56" s="8" t="s">
        <v>129</v>
      </c>
      <c r="D56" s="7" t="s">
        <v>69</v>
      </c>
      <c r="E56" s="8">
        <v>1</v>
      </c>
      <c r="F56" s="8">
        <v>2</v>
      </c>
      <c r="G56" s="8">
        <v>0</v>
      </c>
      <c r="H56" s="8">
        <f t="shared" si="3"/>
        <v>3</v>
      </c>
      <c r="I56" s="9" t="s">
        <v>17</v>
      </c>
      <c r="J56" s="9" t="s">
        <v>46</v>
      </c>
    </row>
    <row r="57" spans="2:19" s="17" customFormat="1" ht="12.95" customHeight="1" x14ac:dyDescent="0.25">
      <c r="B57" s="6">
        <v>12</v>
      </c>
      <c r="C57" s="8" t="s">
        <v>130</v>
      </c>
      <c r="D57" s="23" t="s">
        <v>71</v>
      </c>
      <c r="E57" s="8">
        <v>2</v>
      </c>
      <c r="F57" s="8">
        <v>0</v>
      </c>
      <c r="G57" s="8">
        <v>0</v>
      </c>
      <c r="H57" s="8">
        <f t="shared" si="3"/>
        <v>2</v>
      </c>
      <c r="I57" s="6" t="s">
        <v>25</v>
      </c>
      <c r="J57" s="9" t="s">
        <v>46</v>
      </c>
      <c r="K57" s="1"/>
      <c r="L57" s="1"/>
      <c r="M57" s="1"/>
      <c r="N57" s="1"/>
      <c r="O57" s="1"/>
      <c r="P57" s="1"/>
      <c r="Q57" s="1"/>
      <c r="R57" s="1"/>
      <c r="S57" s="1"/>
    </row>
    <row r="58" spans="2:19" s="17" customFormat="1" ht="12.95" customHeight="1" x14ac:dyDescent="0.25">
      <c r="B58" s="6">
        <v>13</v>
      </c>
      <c r="C58" s="8" t="s">
        <v>72</v>
      </c>
      <c r="D58" s="7" t="s">
        <v>78</v>
      </c>
      <c r="E58" s="8">
        <v>2</v>
      </c>
      <c r="F58" s="8">
        <v>1</v>
      </c>
      <c r="G58" s="8">
        <v>0</v>
      </c>
      <c r="H58" s="8">
        <f t="shared" si="3"/>
        <v>3</v>
      </c>
      <c r="I58" s="9" t="s">
        <v>17</v>
      </c>
      <c r="J58" s="9" t="s">
        <v>46</v>
      </c>
      <c r="K58" s="1"/>
      <c r="L58" s="1"/>
      <c r="M58" s="1"/>
      <c r="N58" s="1"/>
      <c r="O58" s="1"/>
      <c r="P58" s="1"/>
      <c r="Q58" s="1"/>
      <c r="R58" s="1"/>
      <c r="S58" s="1"/>
    </row>
    <row r="59" spans="2:19" s="17" customFormat="1" ht="12.95" customHeight="1" x14ac:dyDescent="0.25">
      <c r="B59" s="6">
        <v>14</v>
      </c>
      <c r="C59" s="8" t="s">
        <v>73</v>
      </c>
      <c r="D59" s="19" t="s">
        <v>79</v>
      </c>
      <c r="E59" s="8">
        <v>2</v>
      </c>
      <c r="F59" s="8">
        <v>1</v>
      </c>
      <c r="G59" s="8">
        <v>0</v>
      </c>
      <c r="H59" s="8">
        <f t="shared" si="3"/>
        <v>3</v>
      </c>
      <c r="I59" s="9" t="s">
        <v>17</v>
      </c>
      <c r="J59" s="9" t="s">
        <v>46</v>
      </c>
      <c r="K59" s="1"/>
      <c r="L59" s="1"/>
      <c r="M59" s="1"/>
      <c r="N59" s="1"/>
      <c r="O59" s="1"/>
      <c r="P59" s="1"/>
      <c r="Q59" s="1"/>
      <c r="R59" s="1"/>
      <c r="S59" s="1"/>
    </row>
    <row r="60" spans="2:19" s="17" customFormat="1" ht="12.95" customHeight="1" x14ac:dyDescent="0.25">
      <c r="B60" s="6">
        <v>15</v>
      </c>
      <c r="C60" s="8" t="s">
        <v>133</v>
      </c>
      <c r="D60" s="19" t="s">
        <v>80</v>
      </c>
      <c r="E60" s="6">
        <v>3</v>
      </c>
      <c r="F60" s="6">
        <v>0</v>
      </c>
      <c r="G60" s="8">
        <v>0</v>
      </c>
      <c r="H60" s="8">
        <f t="shared" si="3"/>
        <v>3</v>
      </c>
      <c r="I60" s="9" t="s">
        <v>17</v>
      </c>
      <c r="J60" s="9" t="s">
        <v>46</v>
      </c>
      <c r="K60" s="1"/>
      <c r="L60" s="1" t="e">
        <f>H19+H29+H41+H71+#REF!</f>
        <v>#REF!</v>
      </c>
      <c r="M60" s="1"/>
      <c r="N60" s="1"/>
      <c r="O60" s="1"/>
      <c r="P60" s="1"/>
      <c r="Q60" s="1"/>
      <c r="R60" s="1"/>
      <c r="S60" s="1"/>
    </row>
    <row r="61" spans="2:19" s="17" customFormat="1" ht="12.95" customHeight="1" x14ac:dyDescent="0.25">
      <c r="B61" s="6">
        <v>16</v>
      </c>
      <c r="C61" s="8" t="s">
        <v>134</v>
      </c>
      <c r="D61" s="7" t="s">
        <v>81</v>
      </c>
      <c r="E61" s="6">
        <v>1</v>
      </c>
      <c r="F61" s="6">
        <v>2</v>
      </c>
      <c r="G61" s="8">
        <v>0</v>
      </c>
      <c r="H61" s="8">
        <f t="shared" si="3"/>
        <v>3</v>
      </c>
      <c r="I61" s="9"/>
      <c r="J61" s="9" t="s">
        <v>46</v>
      </c>
      <c r="K61" s="1"/>
      <c r="L61" s="1"/>
      <c r="M61" s="1"/>
      <c r="N61" s="1"/>
      <c r="O61" s="1"/>
      <c r="P61" s="1"/>
      <c r="Q61" s="1"/>
      <c r="R61" s="1"/>
      <c r="S61" s="1"/>
    </row>
    <row r="62" spans="2:19" s="17" customFormat="1" ht="12.95" customHeight="1" x14ac:dyDescent="0.25">
      <c r="B62" s="6">
        <v>17</v>
      </c>
      <c r="C62" s="8" t="s">
        <v>75</v>
      </c>
      <c r="D62" s="19" t="s">
        <v>187</v>
      </c>
      <c r="E62" s="8">
        <v>1</v>
      </c>
      <c r="F62" s="8">
        <v>1</v>
      </c>
      <c r="G62" s="8">
        <v>0</v>
      </c>
      <c r="H62" s="8">
        <f t="shared" si="3"/>
        <v>2</v>
      </c>
      <c r="I62" s="9" t="s">
        <v>17</v>
      </c>
      <c r="J62" s="9" t="s">
        <v>46</v>
      </c>
      <c r="K62" s="1"/>
      <c r="L62" s="1"/>
      <c r="M62" s="1"/>
      <c r="N62" s="1"/>
      <c r="O62" s="1"/>
      <c r="P62" s="1"/>
      <c r="Q62" s="1"/>
      <c r="R62" s="1"/>
      <c r="S62" s="1"/>
    </row>
    <row r="63" spans="2:19" s="17" customFormat="1" ht="12.95" customHeight="1" x14ac:dyDescent="0.25">
      <c r="B63" s="6">
        <v>18</v>
      </c>
      <c r="C63" s="8" t="s">
        <v>135</v>
      </c>
      <c r="D63" s="19" t="s">
        <v>113</v>
      </c>
      <c r="E63" s="8">
        <v>1</v>
      </c>
      <c r="F63" s="8">
        <v>2</v>
      </c>
      <c r="G63" s="8">
        <v>0</v>
      </c>
      <c r="H63" s="8">
        <f t="shared" si="3"/>
        <v>3</v>
      </c>
      <c r="I63" s="53"/>
      <c r="J63" s="9" t="s">
        <v>46</v>
      </c>
      <c r="K63" s="1"/>
      <c r="L63" s="1"/>
      <c r="M63" s="1"/>
      <c r="N63" s="1"/>
      <c r="O63" s="1"/>
      <c r="P63" s="1"/>
      <c r="Q63" s="1"/>
      <c r="R63" s="1"/>
      <c r="S63" s="1"/>
    </row>
    <row r="64" spans="2:19" s="17" customFormat="1" ht="12.95" customHeight="1" x14ac:dyDescent="0.25">
      <c r="B64" s="6">
        <v>19</v>
      </c>
      <c r="C64" s="8" t="s">
        <v>83</v>
      </c>
      <c r="D64" s="19" t="s">
        <v>84</v>
      </c>
      <c r="E64" s="8">
        <v>2</v>
      </c>
      <c r="F64" s="8">
        <v>1</v>
      </c>
      <c r="G64" s="8">
        <v>0</v>
      </c>
      <c r="H64" s="8">
        <f t="shared" si="3"/>
        <v>3</v>
      </c>
      <c r="I64" s="24"/>
      <c r="J64" s="9" t="s">
        <v>46</v>
      </c>
      <c r="K64" s="1"/>
      <c r="L64" s="1"/>
      <c r="M64" s="1"/>
      <c r="N64" s="1"/>
      <c r="O64" s="1"/>
      <c r="P64" s="1"/>
      <c r="Q64" s="1"/>
      <c r="R64" s="1"/>
      <c r="S64" s="1"/>
    </row>
    <row r="65" spans="2:19" s="17" customFormat="1" ht="12.95" customHeight="1" x14ac:dyDescent="0.25">
      <c r="B65" s="6">
        <v>20</v>
      </c>
      <c r="C65" s="8" t="s">
        <v>140</v>
      </c>
      <c r="D65" s="10" t="s">
        <v>76</v>
      </c>
      <c r="E65" s="25">
        <v>1</v>
      </c>
      <c r="F65" s="25">
        <v>2</v>
      </c>
      <c r="G65" s="25">
        <v>0</v>
      </c>
      <c r="H65" s="8">
        <f t="shared" si="3"/>
        <v>3</v>
      </c>
      <c r="I65" s="9" t="s">
        <v>17</v>
      </c>
      <c r="J65" s="9" t="s">
        <v>46</v>
      </c>
      <c r="K65" s="1"/>
      <c r="L65" s="1"/>
      <c r="M65" s="1"/>
      <c r="N65" s="1"/>
      <c r="O65" s="1"/>
      <c r="P65" s="1"/>
      <c r="Q65" s="1"/>
      <c r="R65" s="1"/>
      <c r="S65" s="1"/>
    </row>
    <row r="66" spans="2:19" s="17" customFormat="1" ht="12.95" customHeight="1" x14ac:dyDescent="0.25">
      <c r="B66" s="6">
        <v>21</v>
      </c>
      <c r="C66" s="8" t="s">
        <v>85</v>
      </c>
      <c r="D66" s="19" t="s">
        <v>86</v>
      </c>
      <c r="E66" s="25">
        <v>2</v>
      </c>
      <c r="F66" s="25">
        <v>1</v>
      </c>
      <c r="G66" s="25">
        <v>0</v>
      </c>
      <c r="H66" s="8">
        <f t="shared" si="3"/>
        <v>3</v>
      </c>
      <c r="I66" s="9" t="s">
        <v>17</v>
      </c>
      <c r="J66" s="9" t="s">
        <v>46</v>
      </c>
      <c r="Q66" s="1"/>
      <c r="R66" s="1"/>
      <c r="S66" s="1"/>
    </row>
    <row r="67" spans="2:19" s="17" customFormat="1" ht="12.95" customHeight="1" x14ac:dyDescent="0.25">
      <c r="B67" s="6">
        <v>22</v>
      </c>
      <c r="C67" s="8" t="s">
        <v>87</v>
      </c>
      <c r="D67" s="19" t="s">
        <v>91</v>
      </c>
      <c r="E67" s="25">
        <v>2</v>
      </c>
      <c r="F67" s="8">
        <v>0</v>
      </c>
      <c r="G67" s="8">
        <v>0</v>
      </c>
      <c r="H67" s="8">
        <f t="shared" si="3"/>
        <v>2</v>
      </c>
      <c r="I67" s="9" t="s">
        <v>17</v>
      </c>
      <c r="J67" s="9" t="s">
        <v>46</v>
      </c>
      <c r="Q67" s="1"/>
      <c r="R67" s="1"/>
      <c r="S67" s="1"/>
    </row>
    <row r="68" spans="2:19" s="17" customFormat="1" ht="12.95" customHeight="1" x14ac:dyDescent="0.25">
      <c r="B68" s="6">
        <v>23</v>
      </c>
      <c r="C68" s="8" t="s">
        <v>88</v>
      </c>
      <c r="D68" s="7" t="s">
        <v>93</v>
      </c>
      <c r="E68" s="8">
        <v>2</v>
      </c>
      <c r="F68" s="8">
        <v>0</v>
      </c>
      <c r="G68" s="8">
        <v>0</v>
      </c>
      <c r="H68" s="8">
        <f t="shared" si="3"/>
        <v>2</v>
      </c>
      <c r="I68" s="9" t="s">
        <v>17</v>
      </c>
      <c r="J68" s="9" t="s">
        <v>46</v>
      </c>
      <c r="Q68" s="1"/>
      <c r="R68" s="1"/>
      <c r="S68" s="1"/>
    </row>
    <row r="69" spans="2:19" s="17" customFormat="1" ht="12.95" customHeight="1" x14ac:dyDescent="0.25">
      <c r="B69" s="6">
        <v>24</v>
      </c>
      <c r="C69" s="8" t="s">
        <v>90</v>
      </c>
      <c r="D69" s="19" t="s">
        <v>70</v>
      </c>
      <c r="E69" s="6">
        <v>1</v>
      </c>
      <c r="F69" s="30">
        <v>2</v>
      </c>
      <c r="G69" s="6">
        <v>0</v>
      </c>
      <c r="H69" s="8">
        <f t="shared" si="3"/>
        <v>3</v>
      </c>
      <c r="I69" s="9" t="s">
        <v>17</v>
      </c>
      <c r="J69" s="9" t="s">
        <v>46</v>
      </c>
      <c r="Q69" s="1"/>
      <c r="R69" s="1"/>
      <c r="S69" s="1"/>
    </row>
    <row r="70" spans="2:19" s="17" customFormat="1" ht="12.95" customHeight="1" x14ac:dyDescent="0.25">
      <c r="B70" s="6">
        <v>25</v>
      </c>
      <c r="C70" s="8" t="s">
        <v>92</v>
      </c>
      <c r="D70" s="19" t="s">
        <v>94</v>
      </c>
      <c r="E70" s="25">
        <v>6</v>
      </c>
      <c r="F70" s="25">
        <v>0</v>
      </c>
      <c r="G70" s="8">
        <v>0</v>
      </c>
      <c r="H70" s="8">
        <f t="shared" si="3"/>
        <v>6</v>
      </c>
      <c r="I70" s="9" t="s">
        <v>17</v>
      </c>
      <c r="J70" s="9" t="s">
        <v>46</v>
      </c>
      <c r="Q70" s="1"/>
      <c r="R70" s="1"/>
      <c r="S70" s="1"/>
    </row>
    <row r="71" spans="2:19" s="17" customFormat="1" ht="12.95" customHeight="1" x14ac:dyDescent="0.25">
      <c r="B71" s="72" t="s">
        <v>95</v>
      </c>
      <c r="C71" s="73"/>
      <c r="D71" s="74"/>
      <c r="E71" s="11">
        <f>SUM(E46:E70)</f>
        <v>45</v>
      </c>
      <c r="F71" s="11">
        <f>SUM(F46:F70)</f>
        <v>25</v>
      </c>
      <c r="G71" s="11">
        <f>SUM(G46:G70)</f>
        <v>0</v>
      </c>
      <c r="H71" s="11">
        <f>SUM(H46:H70)</f>
        <v>70</v>
      </c>
      <c r="I71" s="12"/>
      <c r="J71" s="13"/>
      <c r="Q71" s="1"/>
      <c r="R71" s="1"/>
      <c r="S71" s="1"/>
    </row>
    <row r="72" spans="2:19" s="17" customFormat="1" ht="6.75" customHeight="1" x14ac:dyDescent="0.25">
      <c r="Q72" s="1"/>
      <c r="R72" s="1"/>
      <c r="S72" s="1"/>
    </row>
    <row r="73" spans="2:19" ht="12.95" customHeight="1" x14ac:dyDescent="0.25">
      <c r="B73" s="2" t="s">
        <v>203</v>
      </c>
      <c r="J73" s="2"/>
      <c r="O73" s="55"/>
      <c r="P73" s="18"/>
    </row>
    <row r="74" spans="2:19" ht="12.95" customHeight="1" x14ac:dyDescent="0.25">
      <c r="B74" s="60" t="s">
        <v>6</v>
      </c>
      <c r="C74" s="62" t="s">
        <v>7</v>
      </c>
      <c r="D74" s="62" t="s">
        <v>8</v>
      </c>
      <c r="E74" s="64" t="s">
        <v>9</v>
      </c>
      <c r="F74" s="65"/>
      <c r="G74" s="65"/>
      <c r="H74" s="66"/>
      <c r="I74" s="67" t="s">
        <v>10</v>
      </c>
      <c r="J74" s="62" t="s">
        <v>11</v>
      </c>
      <c r="O74" s="55"/>
    </row>
    <row r="75" spans="2:19" ht="12.95" customHeight="1" x14ac:dyDescent="0.25">
      <c r="B75" s="61"/>
      <c r="C75" s="63"/>
      <c r="D75" s="63"/>
      <c r="E75" s="38" t="s">
        <v>12</v>
      </c>
      <c r="F75" s="38" t="s">
        <v>161</v>
      </c>
      <c r="G75" s="38" t="s">
        <v>13</v>
      </c>
      <c r="H75" s="38" t="s">
        <v>14</v>
      </c>
      <c r="I75" s="68"/>
      <c r="J75" s="63"/>
    </row>
    <row r="76" spans="2:19" ht="12.95" customHeight="1" x14ac:dyDescent="0.25">
      <c r="B76" s="8">
        <v>1</v>
      </c>
      <c r="C76" s="6" t="s">
        <v>205</v>
      </c>
      <c r="D76" s="27" t="s">
        <v>160</v>
      </c>
      <c r="E76" s="8">
        <v>1</v>
      </c>
      <c r="F76" s="8">
        <v>2</v>
      </c>
      <c r="G76" s="8">
        <v>0</v>
      </c>
      <c r="H76" s="8">
        <f t="shared" ref="H76:H82" si="4">E76+F76+G76</f>
        <v>3</v>
      </c>
      <c r="I76" s="9" t="s">
        <v>17</v>
      </c>
      <c r="J76" s="10" t="s">
        <v>46</v>
      </c>
    </row>
    <row r="77" spans="2:19" ht="12.95" customHeight="1" x14ac:dyDescent="0.25">
      <c r="B77" s="8">
        <v>2</v>
      </c>
      <c r="C77" s="6" t="s">
        <v>206</v>
      </c>
      <c r="D77" s="19" t="s">
        <v>101</v>
      </c>
      <c r="E77" s="8">
        <v>2</v>
      </c>
      <c r="F77" s="8">
        <v>1</v>
      </c>
      <c r="G77" s="8">
        <v>0</v>
      </c>
      <c r="H77" s="8">
        <f>E77+F77+G77</f>
        <v>3</v>
      </c>
      <c r="I77" s="9" t="s">
        <v>17</v>
      </c>
      <c r="J77" s="10" t="s">
        <v>46</v>
      </c>
    </row>
    <row r="78" spans="2:19" ht="12.95" customHeight="1" x14ac:dyDescent="0.25">
      <c r="B78" s="8">
        <v>3</v>
      </c>
      <c r="C78" s="6" t="s">
        <v>207</v>
      </c>
      <c r="D78" s="27" t="s">
        <v>58</v>
      </c>
      <c r="E78" s="28">
        <v>1</v>
      </c>
      <c r="F78" s="28">
        <v>2</v>
      </c>
      <c r="G78" s="28">
        <v>0</v>
      </c>
      <c r="H78" s="8">
        <f>E78+F78+G78</f>
        <v>3</v>
      </c>
      <c r="I78" s="9" t="s">
        <v>17</v>
      </c>
      <c r="J78" s="10" t="s">
        <v>46</v>
      </c>
      <c r="P78" s="58"/>
    </row>
    <row r="79" spans="2:19" ht="12.95" customHeight="1" x14ac:dyDescent="0.25">
      <c r="B79" s="8">
        <v>4</v>
      </c>
      <c r="C79" s="6" t="s">
        <v>208</v>
      </c>
      <c r="D79" s="10" t="s">
        <v>103</v>
      </c>
      <c r="E79" s="28">
        <v>2</v>
      </c>
      <c r="F79" s="28">
        <v>1</v>
      </c>
      <c r="G79" s="28">
        <v>0</v>
      </c>
      <c r="H79" s="8">
        <f t="shared" si="4"/>
        <v>3</v>
      </c>
      <c r="I79" s="9" t="s">
        <v>17</v>
      </c>
      <c r="J79" s="10" t="s">
        <v>46</v>
      </c>
      <c r="P79" s="18"/>
    </row>
    <row r="80" spans="2:19" ht="28.5" customHeight="1" x14ac:dyDescent="0.25">
      <c r="B80" s="8">
        <v>5</v>
      </c>
      <c r="C80" s="6" t="s">
        <v>209</v>
      </c>
      <c r="D80" s="7" t="s">
        <v>105</v>
      </c>
      <c r="E80" s="28">
        <v>2</v>
      </c>
      <c r="F80" s="28">
        <v>1</v>
      </c>
      <c r="G80" s="28">
        <v>0</v>
      </c>
      <c r="H80" s="8">
        <f t="shared" si="4"/>
        <v>3</v>
      </c>
      <c r="I80" s="9" t="s">
        <v>17</v>
      </c>
      <c r="J80" s="10" t="s">
        <v>46</v>
      </c>
    </row>
    <row r="81" spans="1:11" ht="12.95" customHeight="1" x14ac:dyDescent="0.25">
      <c r="B81" s="8">
        <v>6</v>
      </c>
      <c r="C81" s="6" t="s">
        <v>210</v>
      </c>
      <c r="D81" s="22" t="s">
        <v>188</v>
      </c>
      <c r="E81" s="25">
        <v>2</v>
      </c>
      <c r="F81" s="8">
        <v>1</v>
      </c>
      <c r="G81" s="8">
        <v>0</v>
      </c>
      <c r="H81" s="8">
        <f t="shared" si="4"/>
        <v>3</v>
      </c>
      <c r="I81" s="9" t="s">
        <v>17</v>
      </c>
      <c r="J81" s="10" t="s">
        <v>46</v>
      </c>
    </row>
    <row r="82" spans="1:11" ht="12.95" customHeight="1" x14ac:dyDescent="0.25">
      <c r="B82" s="8">
        <v>7</v>
      </c>
      <c r="C82" s="6" t="s">
        <v>211</v>
      </c>
      <c r="D82" s="19" t="s">
        <v>74</v>
      </c>
      <c r="E82" s="25">
        <v>1</v>
      </c>
      <c r="F82" s="25">
        <v>1</v>
      </c>
      <c r="G82" s="25">
        <v>0</v>
      </c>
      <c r="H82" s="8">
        <f t="shared" si="4"/>
        <v>2</v>
      </c>
      <c r="I82" s="9" t="s">
        <v>17</v>
      </c>
      <c r="J82" s="10" t="s">
        <v>46</v>
      </c>
    </row>
    <row r="83" spans="1:11" ht="12.95" customHeight="1" x14ac:dyDescent="0.25">
      <c r="B83" s="8">
        <v>8</v>
      </c>
      <c r="C83" s="6" t="s">
        <v>212</v>
      </c>
      <c r="D83" s="26" t="s">
        <v>109</v>
      </c>
      <c r="E83" s="8">
        <v>1</v>
      </c>
      <c r="F83" s="8">
        <v>2</v>
      </c>
      <c r="G83" s="8">
        <v>0</v>
      </c>
      <c r="H83" s="8">
        <f t="shared" ref="H83:H89" si="5">E83+F83+G83</f>
        <v>3</v>
      </c>
      <c r="I83" s="9" t="s">
        <v>17</v>
      </c>
      <c r="J83" s="10" t="s">
        <v>46</v>
      </c>
    </row>
    <row r="84" spans="1:11" ht="12.95" customHeight="1" x14ac:dyDescent="0.25">
      <c r="B84" s="8">
        <v>9</v>
      </c>
      <c r="C84" s="6" t="s">
        <v>213</v>
      </c>
      <c r="D84" s="26" t="s">
        <v>110</v>
      </c>
      <c r="E84" s="8">
        <v>1</v>
      </c>
      <c r="F84" s="8">
        <v>2</v>
      </c>
      <c r="G84" s="8">
        <v>0</v>
      </c>
      <c r="H84" s="8">
        <f t="shared" si="5"/>
        <v>3</v>
      </c>
      <c r="I84" s="9" t="s">
        <v>17</v>
      </c>
      <c r="J84" s="10" t="s">
        <v>46</v>
      </c>
    </row>
    <row r="85" spans="1:11" ht="12.95" customHeight="1" x14ac:dyDescent="0.25">
      <c r="B85" s="8">
        <v>10</v>
      </c>
      <c r="C85" s="6" t="s">
        <v>214</v>
      </c>
      <c r="D85" s="19" t="s">
        <v>111</v>
      </c>
      <c r="E85" s="8">
        <v>1</v>
      </c>
      <c r="F85" s="8">
        <v>2</v>
      </c>
      <c r="G85" s="8">
        <v>0</v>
      </c>
      <c r="H85" s="8">
        <f t="shared" si="5"/>
        <v>3</v>
      </c>
      <c r="I85" s="9" t="s">
        <v>17</v>
      </c>
      <c r="J85" s="10" t="s">
        <v>46</v>
      </c>
    </row>
    <row r="86" spans="1:11" ht="12.95" customHeight="1" x14ac:dyDescent="0.25">
      <c r="B86" s="8">
        <v>11</v>
      </c>
      <c r="C86" s="6" t="s">
        <v>215</v>
      </c>
      <c r="D86" s="7" t="s">
        <v>112</v>
      </c>
      <c r="E86" s="8">
        <v>2</v>
      </c>
      <c r="F86" s="8">
        <v>1</v>
      </c>
      <c r="G86" s="8">
        <v>0</v>
      </c>
      <c r="H86" s="8">
        <f t="shared" si="5"/>
        <v>3</v>
      </c>
      <c r="I86" s="9" t="s">
        <v>17</v>
      </c>
      <c r="J86" s="10" t="s">
        <v>46</v>
      </c>
    </row>
    <row r="87" spans="1:11" ht="12.95" customHeight="1" x14ac:dyDescent="0.25">
      <c r="B87" s="8">
        <v>12</v>
      </c>
      <c r="C87" s="6" t="s">
        <v>216</v>
      </c>
      <c r="D87" s="7" t="s">
        <v>159</v>
      </c>
      <c r="E87" s="8">
        <v>1</v>
      </c>
      <c r="F87" s="8">
        <v>2</v>
      </c>
      <c r="G87" s="8">
        <v>0</v>
      </c>
      <c r="H87" s="8">
        <f t="shared" si="5"/>
        <v>3</v>
      </c>
      <c r="I87" s="9" t="s">
        <v>17</v>
      </c>
      <c r="J87" s="10" t="s">
        <v>46</v>
      </c>
    </row>
    <row r="88" spans="1:11" ht="12.95" customHeight="1" x14ac:dyDescent="0.25">
      <c r="B88" s="8">
        <v>13</v>
      </c>
      <c r="C88" s="6" t="s">
        <v>217</v>
      </c>
      <c r="D88" s="19" t="s">
        <v>98</v>
      </c>
      <c r="E88" s="25">
        <v>1</v>
      </c>
      <c r="F88" s="8">
        <v>2</v>
      </c>
      <c r="G88" s="8">
        <v>0</v>
      </c>
      <c r="H88" s="8">
        <f t="shared" si="5"/>
        <v>3</v>
      </c>
      <c r="I88" s="9"/>
      <c r="J88" s="10" t="s">
        <v>46</v>
      </c>
    </row>
    <row r="89" spans="1:11" ht="12.95" customHeight="1" x14ac:dyDescent="0.25">
      <c r="B89" s="8">
        <v>14</v>
      </c>
      <c r="C89" s="6" t="s">
        <v>218</v>
      </c>
      <c r="D89" s="19" t="s">
        <v>89</v>
      </c>
      <c r="E89" s="25">
        <v>1</v>
      </c>
      <c r="F89" s="25">
        <v>1</v>
      </c>
      <c r="G89" s="28">
        <v>0</v>
      </c>
      <c r="H89" s="8">
        <f t="shared" si="5"/>
        <v>2</v>
      </c>
      <c r="I89" s="9"/>
      <c r="J89" s="10" t="s">
        <v>46</v>
      </c>
    </row>
    <row r="90" spans="1:11" ht="12.95" customHeight="1" x14ac:dyDescent="0.25">
      <c r="B90" s="72" t="s">
        <v>197</v>
      </c>
      <c r="C90" s="73"/>
      <c r="D90" s="74"/>
      <c r="E90" s="11">
        <f>SUM(E76:E89)</f>
        <v>19</v>
      </c>
      <c r="F90" s="11">
        <f t="shared" ref="F90:H90" si="6">SUM(F76:F89)</f>
        <v>21</v>
      </c>
      <c r="G90" s="11">
        <f t="shared" si="6"/>
        <v>0</v>
      </c>
      <c r="H90" s="11">
        <f t="shared" si="6"/>
        <v>40</v>
      </c>
      <c r="I90" s="64"/>
      <c r="J90" s="66"/>
      <c r="K90" s="1" t="e">
        <f>H104+H116+H128+H141+#REF!+H173+H185+H192</f>
        <v>#REF!</v>
      </c>
    </row>
    <row r="91" spans="1:11" ht="12.95" customHeight="1" x14ac:dyDescent="0.25">
      <c r="B91" s="95" t="s">
        <v>238</v>
      </c>
      <c r="C91" s="1"/>
      <c r="D91" s="1"/>
      <c r="E91" s="17"/>
      <c r="F91" s="17"/>
      <c r="G91" s="17"/>
      <c r="H91" s="17"/>
    </row>
    <row r="92" spans="1:11" ht="12.95" customHeight="1" x14ac:dyDescent="0.25">
      <c r="B92" s="95"/>
      <c r="C92" s="1"/>
      <c r="D92" s="1"/>
      <c r="E92" s="17"/>
      <c r="F92" s="17"/>
      <c r="G92" s="17"/>
      <c r="H92" s="17"/>
    </row>
    <row r="93" spans="1:11" ht="12.95" customHeight="1" x14ac:dyDescent="0.25">
      <c r="A93" s="18" t="s">
        <v>204</v>
      </c>
      <c r="C93" s="31"/>
      <c r="D93" s="31"/>
      <c r="E93" s="32"/>
    </row>
    <row r="94" spans="1:11" ht="12.95" customHeight="1" x14ac:dyDescent="0.25">
      <c r="B94" s="2" t="s">
        <v>114</v>
      </c>
      <c r="C94" s="18"/>
      <c r="D94" s="18"/>
      <c r="E94" s="40"/>
      <c r="F94" s="17"/>
      <c r="G94" s="17"/>
      <c r="H94" s="17"/>
    </row>
    <row r="95" spans="1:11" ht="12.95" customHeight="1" x14ac:dyDescent="0.25">
      <c r="B95" s="60" t="s">
        <v>6</v>
      </c>
      <c r="C95" s="62" t="s">
        <v>7</v>
      </c>
      <c r="D95" s="62" t="s">
        <v>8</v>
      </c>
      <c r="E95" s="64" t="s">
        <v>9</v>
      </c>
      <c r="F95" s="65"/>
      <c r="G95" s="65"/>
      <c r="H95" s="66"/>
      <c r="I95" s="67" t="s">
        <v>10</v>
      </c>
      <c r="J95" s="62" t="s">
        <v>11</v>
      </c>
    </row>
    <row r="96" spans="1:11" ht="12.95" customHeight="1" x14ac:dyDescent="0.25">
      <c r="B96" s="61"/>
      <c r="C96" s="63"/>
      <c r="D96" s="63"/>
      <c r="E96" s="38" t="s">
        <v>12</v>
      </c>
      <c r="F96" s="38" t="s">
        <v>161</v>
      </c>
      <c r="G96" s="38" t="s">
        <v>13</v>
      </c>
      <c r="H96" s="38" t="s">
        <v>14</v>
      </c>
      <c r="I96" s="68"/>
      <c r="J96" s="63"/>
    </row>
    <row r="97" spans="2:12" ht="12.95" customHeight="1" x14ac:dyDescent="0.25">
      <c r="B97" s="25">
        <v>1</v>
      </c>
      <c r="C97" s="6" t="s">
        <v>15</v>
      </c>
      <c r="D97" s="7" t="s">
        <v>16</v>
      </c>
      <c r="E97" s="8">
        <v>3</v>
      </c>
      <c r="F97" s="8">
        <v>0</v>
      </c>
      <c r="G97" s="8">
        <v>0</v>
      </c>
      <c r="H97" s="8">
        <f t="shared" ref="H97:H103" si="7">E97+F97+G97</f>
        <v>3</v>
      </c>
      <c r="I97" s="9" t="s">
        <v>17</v>
      </c>
      <c r="J97" s="10" t="s">
        <v>18</v>
      </c>
    </row>
    <row r="98" spans="2:12" ht="12.95" customHeight="1" x14ac:dyDescent="0.25">
      <c r="B98" s="25">
        <v>2</v>
      </c>
      <c r="C98" s="6" t="s">
        <v>19</v>
      </c>
      <c r="D98" s="7" t="s">
        <v>20</v>
      </c>
      <c r="E98" s="8">
        <v>2</v>
      </c>
      <c r="F98" s="8">
        <v>0</v>
      </c>
      <c r="G98" s="8">
        <v>0</v>
      </c>
      <c r="H98" s="8">
        <f t="shared" si="7"/>
        <v>2</v>
      </c>
      <c r="I98" s="9" t="s">
        <v>17</v>
      </c>
      <c r="J98" s="10" t="s">
        <v>18</v>
      </c>
    </row>
    <row r="99" spans="2:12" ht="12.95" customHeight="1" x14ac:dyDescent="0.25">
      <c r="B99" s="25">
        <v>3</v>
      </c>
      <c r="C99" s="6" t="s">
        <v>33</v>
      </c>
      <c r="D99" s="7" t="s">
        <v>34</v>
      </c>
      <c r="E99" s="8">
        <v>3</v>
      </c>
      <c r="F99" s="8">
        <v>0</v>
      </c>
      <c r="G99" s="8">
        <v>0</v>
      </c>
      <c r="H99" s="8">
        <f t="shared" si="7"/>
        <v>3</v>
      </c>
      <c r="I99" s="9" t="s">
        <v>17</v>
      </c>
      <c r="J99" s="10" t="s">
        <v>35</v>
      </c>
    </row>
    <row r="100" spans="2:12" ht="12.95" customHeight="1" x14ac:dyDescent="0.25">
      <c r="B100" s="25">
        <v>4</v>
      </c>
      <c r="C100" s="8" t="s">
        <v>44</v>
      </c>
      <c r="D100" s="21" t="s">
        <v>45</v>
      </c>
      <c r="E100" s="8">
        <v>1</v>
      </c>
      <c r="F100" s="8">
        <v>1</v>
      </c>
      <c r="G100" s="8">
        <v>0</v>
      </c>
      <c r="H100" s="8">
        <f t="shared" si="7"/>
        <v>2</v>
      </c>
      <c r="I100" s="9" t="s">
        <v>17</v>
      </c>
      <c r="J100" s="10" t="s">
        <v>46</v>
      </c>
    </row>
    <row r="101" spans="2:12" ht="12.95" customHeight="1" x14ac:dyDescent="0.25">
      <c r="B101" s="25">
        <v>5</v>
      </c>
      <c r="C101" s="8" t="s">
        <v>47</v>
      </c>
      <c r="D101" s="21" t="s">
        <v>48</v>
      </c>
      <c r="E101" s="8">
        <v>4</v>
      </c>
      <c r="F101" s="8">
        <v>0</v>
      </c>
      <c r="G101" s="8">
        <v>0</v>
      </c>
      <c r="H101" s="8">
        <f t="shared" si="7"/>
        <v>4</v>
      </c>
      <c r="I101" s="9" t="s">
        <v>17</v>
      </c>
      <c r="J101" s="10" t="s">
        <v>46</v>
      </c>
      <c r="L101" s="1" t="e">
        <f>H104+H116+H128+H141+#REF!+H173+H185+H192</f>
        <v>#REF!</v>
      </c>
    </row>
    <row r="102" spans="2:12" ht="12.95" customHeight="1" x14ac:dyDescent="0.25">
      <c r="B102" s="25">
        <v>6</v>
      </c>
      <c r="C102" s="8" t="s">
        <v>59</v>
      </c>
      <c r="D102" s="22" t="s">
        <v>60</v>
      </c>
      <c r="E102" s="8">
        <v>1</v>
      </c>
      <c r="F102" s="8">
        <v>1</v>
      </c>
      <c r="G102" s="8">
        <v>0</v>
      </c>
      <c r="H102" s="8">
        <f t="shared" si="7"/>
        <v>2</v>
      </c>
      <c r="I102" s="9" t="s">
        <v>17</v>
      </c>
      <c r="J102" s="10" t="s">
        <v>46</v>
      </c>
    </row>
    <row r="103" spans="2:12" ht="12.95" customHeight="1" x14ac:dyDescent="0.25">
      <c r="B103" s="25">
        <v>7</v>
      </c>
      <c r="C103" s="8" t="s">
        <v>61</v>
      </c>
      <c r="D103" s="19" t="s">
        <v>62</v>
      </c>
      <c r="E103" s="8">
        <v>2</v>
      </c>
      <c r="F103" s="8">
        <v>1</v>
      </c>
      <c r="G103" s="8">
        <v>0</v>
      </c>
      <c r="H103" s="8">
        <f t="shared" si="7"/>
        <v>3</v>
      </c>
      <c r="I103" s="9" t="s">
        <v>17</v>
      </c>
      <c r="J103" s="10" t="s">
        <v>46</v>
      </c>
    </row>
    <row r="104" spans="2:12" ht="12.95" customHeight="1" x14ac:dyDescent="0.25">
      <c r="B104" s="72" t="s">
        <v>117</v>
      </c>
      <c r="C104" s="73"/>
      <c r="D104" s="74"/>
      <c r="E104" s="11">
        <f>SUM(E97:E103)</f>
        <v>16</v>
      </c>
      <c r="F104" s="11">
        <f>SUM(F97:F103)</f>
        <v>3</v>
      </c>
      <c r="G104" s="11">
        <f>SUM(G97:G103)</f>
        <v>0</v>
      </c>
      <c r="H104" s="11">
        <f>SUM(H97:H103)</f>
        <v>19</v>
      </c>
      <c r="I104" s="33"/>
      <c r="J104" s="41"/>
    </row>
    <row r="105" spans="2:12" ht="8.25" customHeight="1" x14ac:dyDescent="0.25">
      <c r="C105" s="1"/>
      <c r="D105" s="1"/>
      <c r="E105" s="17"/>
      <c r="F105" s="17"/>
      <c r="G105" s="17"/>
      <c r="H105" s="17"/>
    </row>
    <row r="106" spans="2:12" ht="12.95" customHeight="1" x14ac:dyDescent="0.25">
      <c r="B106" s="2" t="s">
        <v>118</v>
      </c>
      <c r="C106" s="1"/>
      <c r="D106" s="1"/>
      <c r="E106" s="17"/>
      <c r="F106" s="17"/>
      <c r="G106" s="17"/>
      <c r="H106" s="17"/>
    </row>
    <row r="107" spans="2:12" ht="12.95" customHeight="1" x14ac:dyDescent="0.25">
      <c r="B107" s="60" t="s">
        <v>6</v>
      </c>
      <c r="C107" s="62" t="s">
        <v>7</v>
      </c>
      <c r="D107" s="62" t="s">
        <v>8</v>
      </c>
      <c r="E107" s="64" t="s">
        <v>9</v>
      </c>
      <c r="F107" s="65"/>
      <c r="G107" s="65"/>
      <c r="H107" s="66"/>
      <c r="I107" s="67" t="s">
        <v>10</v>
      </c>
      <c r="J107" s="62" t="s">
        <v>11</v>
      </c>
    </row>
    <row r="108" spans="2:12" ht="12.95" customHeight="1" x14ac:dyDescent="0.25">
      <c r="B108" s="61"/>
      <c r="C108" s="63"/>
      <c r="D108" s="63"/>
      <c r="E108" s="38" t="s">
        <v>12</v>
      </c>
      <c r="F108" s="38" t="s">
        <v>161</v>
      </c>
      <c r="G108" s="38" t="s">
        <v>13</v>
      </c>
      <c r="H108" s="38" t="s">
        <v>14</v>
      </c>
      <c r="I108" s="68"/>
      <c r="J108" s="63"/>
    </row>
    <row r="109" spans="2:12" ht="12.95" customHeight="1" x14ac:dyDescent="0.25">
      <c r="B109" s="25">
        <v>1</v>
      </c>
      <c r="C109" s="8" t="s">
        <v>21</v>
      </c>
      <c r="D109" s="19" t="s">
        <v>22</v>
      </c>
      <c r="E109" s="8">
        <v>2</v>
      </c>
      <c r="F109" s="8">
        <v>0</v>
      </c>
      <c r="G109" s="8">
        <v>0</v>
      </c>
      <c r="H109" s="8">
        <f t="shared" ref="H109:H115" si="8">E109+F109+G109</f>
        <v>2</v>
      </c>
      <c r="I109" s="9" t="s">
        <v>17</v>
      </c>
      <c r="J109" s="9" t="s">
        <v>18</v>
      </c>
    </row>
    <row r="110" spans="2:12" ht="12.95" customHeight="1" x14ac:dyDescent="0.25">
      <c r="B110" s="25">
        <v>2</v>
      </c>
      <c r="C110" s="8" t="s">
        <v>25</v>
      </c>
      <c r="D110" s="19" t="s">
        <v>26</v>
      </c>
      <c r="E110" s="8">
        <v>2</v>
      </c>
      <c r="F110" s="8">
        <v>0</v>
      </c>
      <c r="G110" s="8">
        <v>0</v>
      </c>
      <c r="H110" s="8">
        <f t="shared" si="8"/>
        <v>2</v>
      </c>
      <c r="I110" s="9" t="s">
        <v>17</v>
      </c>
      <c r="J110" s="9" t="s">
        <v>18</v>
      </c>
    </row>
    <row r="111" spans="2:12" ht="12.95" customHeight="1" x14ac:dyDescent="0.25">
      <c r="B111" s="25">
        <v>3</v>
      </c>
      <c r="C111" s="8" t="s">
        <v>38</v>
      </c>
      <c r="D111" s="7" t="s">
        <v>119</v>
      </c>
      <c r="E111" s="6">
        <v>2</v>
      </c>
      <c r="F111" s="6">
        <v>1</v>
      </c>
      <c r="G111" s="6">
        <v>0</v>
      </c>
      <c r="H111" s="8">
        <f t="shared" si="8"/>
        <v>3</v>
      </c>
      <c r="I111" s="9" t="s">
        <v>17</v>
      </c>
      <c r="J111" s="9" t="s">
        <v>35</v>
      </c>
    </row>
    <row r="112" spans="2:12" ht="12.95" customHeight="1" x14ac:dyDescent="0.25">
      <c r="B112" s="25">
        <v>4</v>
      </c>
      <c r="C112" s="8" t="s">
        <v>49</v>
      </c>
      <c r="D112" s="20" t="s">
        <v>50</v>
      </c>
      <c r="E112" s="8">
        <v>4</v>
      </c>
      <c r="F112" s="8">
        <v>0</v>
      </c>
      <c r="G112" s="8">
        <v>0</v>
      </c>
      <c r="H112" s="8">
        <f t="shared" si="8"/>
        <v>4</v>
      </c>
      <c r="I112" s="9" t="s">
        <v>17</v>
      </c>
      <c r="J112" s="10" t="s">
        <v>46</v>
      </c>
    </row>
    <row r="113" spans="2:10" ht="12.95" customHeight="1" x14ac:dyDescent="0.25">
      <c r="B113" s="25">
        <v>5</v>
      </c>
      <c r="C113" s="8" t="s">
        <v>51</v>
      </c>
      <c r="D113" s="22" t="s">
        <v>52</v>
      </c>
      <c r="E113" s="8">
        <v>3</v>
      </c>
      <c r="F113" s="8">
        <v>0</v>
      </c>
      <c r="G113" s="8">
        <v>0</v>
      </c>
      <c r="H113" s="8">
        <f t="shared" si="8"/>
        <v>3</v>
      </c>
      <c r="I113" s="9" t="s">
        <v>17</v>
      </c>
      <c r="J113" s="10" t="s">
        <v>46</v>
      </c>
    </row>
    <row r="114" spans="2:10" ht="12.95" customHeight="1" x14ac:dyDescent="0.25">
      <c r="B114" s="25">
        <v>6</v>
      </c>
      <c r="C114" s="8" t="s">
        <v>115</v>
      </c>
      <c r="D114" s="7" t="s">
        <v>63</v>
      </c>
      <c r="E114" s="8">
        <v>2</v>
      </c>
      <c r="F114" s="8">
        <v>0</v>
      </c>
      <c r="G114" s="8">
        <v>0</v>
      </c>
      <c r="H114" s="8">
        <f t="shared" si="8"/>
        <v>2</v>
      </c>
      <c r="I114" s="6" t="s">
        <v>33</v>
      </c>
      <c r="J114" s="9" t="s">
        <v>46</v>
      </c>
    </row>
    <row r="115" spans="2:10" ht="12.95" customHeight="1" x14ac:dyDescent="0.25">
      <c r="B115" s="25">
        <v>7</v>
      </c>
      <c r="C115" s="8" t="s">
        <v>116</v>
      </c>
      <c r="D115" s="10" t="s">
        <v>64</v>
      </c>
      <c r="E115" s="6">
        <v>1</v>
      </c>
      <c r="F115" s="6">
        <v>2</v>
      </c>
      <c r="G115" s="6">
        <v>0</v>
      </c>
      <c r="H115" s="8">
        <f t="shared" si="8"/>
        <v>3</v>
      </c>
      <c r="I115" s="9" t="s">
        <v>17</v>
      </c>
      <c r="J115" s="9" t="s">
        <v>46</v>
      </c>
    </row>
    <row r="116" spans="2:10" ht="12.95" customHeight="1" x14ac:dyDescent="0.25">
      <c r="B116" s="75" t="s">
        <v>120</v>
      </c>
      <c r="C116" s="75"/>
      <c r="D116" s="75"/>
      <c r="E116" s="11">
        <f>SUM(E109:E115)</f>
        <v>16</v>
      </c>
      <c r="F116" s="11">
        <f>SUM(F109:F115)</f>
        <v>3</v>
      </c>
      <c r="G116" s="11">
        <f>SUM(G109:G115)</f>
        <v>0</v>
      </c>
      <c r="H116" s="11">
        <f>SUM(H109:H115)</f>
        <v>19</v>
      </c>
      <c r="I116" s="34"/>
      <c r="J116" s="42"/>
    </row>
    <row r="117" spans="2:10" ht="7.5" customHeight="1" x14ac:dyDescent="0.25">
      <c r="C117" s="1"/>
      <c r="D117" s="1"/>
      <c r="E117" s="17"/>
      <c r="F117" s="17"/>
      <c r="G117" s="17"/>
      <c r="H117" s="17"/>
    </row>
    <row r="118" spans="2:10" ht="12.95" customHeight="1" x14ac:dyDescent="0.25">
      <c r="B118" s="43" t="s">
        <v>121</v>
      </c>
      <c r="C118" s="16"/>
      <c r="D118" s="16"/>
      <c r="E118" s="17"/>
      <c r="F118" s="17"/>
      <c r="G118" s="17"/>
      <c r="H118" s="17"/>
    </row>
    <row r="119" spans="2:10" ht="12.95" customHeight="1" x14ac:dyDescent="0.25">
      <c r="B119" s="60" t="s">
        <v>6</v>
      </c>
      <c r="C119" s="62" t="s">
        <v>7</v>
      </c>
      <c r="D119" s="62" t="s">
        <v>8</v>
      </c>
      <c r="E119" s="64" t="s">
        <v>9</v>
      </c>
      <c r="F119" s="65"/>
      <c r="G119" s="65"/>
      <c r="H119" s="66"/>
      <c r="I119" s="67" t="s">
        <v>10</v>
      </c>
      <c r="J119" s="62" t="s">
        <v>11</v>
      </c>
    </row>
    <row r="120" spans="2:10" ht="12.95" customHeight="1" x14ac:dyDescent="0.25">
      <c r="B120" s="61"/>
      <c r="C120" s="63"/>
      <c r="D120" s="63"/>
      <c r="E120" s="38" t="s">
        <v>12</v>
      </c>
      <c r="F120" s="38" t="s">
        <v>161</v>
      </c>
      <c r="G120" s="38" t="s">
        <v>13</v>
      </c>
      <c r="H120" s="38" t="s">
        <v>14</v>
      </c>
      <c r="I120" s="68"/>
      <c r="J120" s="63"/>
    </row>
    <row r="121" spans="2:10" ht="12.95" customHeight="1" x14ac:dyDescent="0.25">
      <c r="B121" s="25">
        <v>1</v>
      </c>
      <c r="C121" s="8" t="s">
        <v>23</v>
      </c>
      <c r="D121" s="19" t="s">
        <v>24</v>
      </c>
      <c r="E121" s="8">
        <v>2</v>
      </c>
      <c r="F121" s="8">
        <v>0</v>
      </c>
      <c r="G121" s="8">
        <v>0</v>
      </c>
      <c r="H121" s="8">
        <f t="shared" ref="H121:H127" si="9">E121+F121+G121</f>
        <v>2</v>
      </c>
      <c r="I121" s="9" t="s">
        <v>17</v>
      </c>
      <c r="J121" s="9" t="s">
        <v>18</v>
      </c>
    </row>
    <row r="122" spans="2:10" ht="12.95" customHeight="1" x14ac:dyDescent="0.25">
      <c r="B122" s="25">
        <v>2</v>
      </c>
      <c r="C122" s="8" t="s">
        <v>27</v>
      </c>
      <c r="D122" s="19" t="s">
        <v>28</v>
      </c>
      <c r="E122" s="8">
        <v>2</v>
      </c>
      <c r="F122" s="8">
        <v>1</v>
      </c>
      <c r="G122" s="8">
        <v>0</v>
      </c>
      <c r="H122" s="8">
        <f t="shared" si="9"/>
        <v>3</v>
      </c>
      <c r="I122" s="9" t="s">
        <v>17</v>
      </c>
      <c r="J122" s="9" t="s">
        <v>18</v>
      </c>
    </row>
    <row r="123" spans="2:10" ht="12.95" customHeight="1" x14ac:dyDescent="0.25">
      <c r="B123" s="25">
        <v>3</v>
      </c>
      <c r="C123" s="8" t="s">
        <v>36</v>
      </c>
      <c r="D123" s="19" t="s">
        <v>37</v>
      </c>
      <c r="E123" s="8">
        <v>3</v>
      </c>
      <c r="F123" s="8">
        <v>0</v>
      </c>
      <c r="G123" s="8">
        <v>0</v>
      </c>
      <c r="H123" s="8">
        <f t="shared" si="9"/>
        <v>3</v>
      </c>
      <c r="I123" s="9" t="s">
        <v>17</v>
      </c>
      <c r="J123" s="9" t="s">
        <v>35</v>
      </c>
    </row>
    <row r="124" spans="2:10" ht="12.95" customHeight="1" x14ac:dyDescent="0.25">
      <c r="B124" s="25">
        <v>4</v>
      </c>
      <c r="C124" s="8" t="s">
        <v>53</v>
      </c>
      <c r="D124" s="20" t="s">
        <v>54</v>
      </c>
      <c r="E124" s="8">
        <v>4</v>
      </c>
      <c r="F124" s="8">
        <v>0</v>
      </c>
      <c r="G124" s="8">
        <v>0</v>
      </c>
      <c r="H124" s="8">
        <f t="shared" si="9"/>
        <v>4</v>
      </c>
      <c r="I124" s="9" t="s">
        <v>17</v>
      </c>
      <c r="J124" s="9" t="s">
        <v>46</v>
      </c>
    </row>
    <row r="125" spans="2:10" ht="12.95" customHeight="1" x14ac:dyDescent="0.25">
      <c r="B125" s="25">
        <v>5</v>
      </c>
      <c r="C125" s="8" t="s">
        <v>122</v>
      </c>
      <c r="D125" s="19" t="s">
        <v>65</v>
      </c>
      <c r="E125" s="8">
        <v>3</v>
      </c>
      <c r="F125" s="8">
        <v>0</v>
      </c>
      <c r="G125" s="8">
        <v>0</v>
      </c>
      <c r="H125" s="8">
        <f t="shared" si="9"/>
        <v>3</v>
      </c>
      <c r="I125" s="9" t="s">
        <v>17</v>
      </c>
      <c r="J125" s="9" t="s">
        <v>46</v>
      </c>
    </row>
    <row r="126" spans="2:10" ht="12.95" customHeight="1" x14ac:dyDescent="0.25">
      <c r="B126" s="25">
        <v>6</v>
      </c>
      <c r="C126" s="8" t="s">
        <v>123</v>
      </c>
      <c r="D126" s="19" t="s">
        <v>66</v>
      </c>
      <c r="E126" s="8">
        <v>1</v>
      </c>
      <c r="F126" s="8">
        <v>1</v>
      </c>
      <c r="G126" s="8">
        <v>0</v>
      </c>
      <c r="H126" s="8">
        <f>E126+F126+G126</f>
        <v>2</v>
      </c>
      <c r="I126" s="9" t="s">
        <v>17</v>
      </c>
      <c r="J126" s="9" t="s">
        <v>46</v>
      </c>
    </row>
    <row r="127" spans="2:10" ht="12.95" customHeight="1" x14ac:dyDescent="0.25">
      <c r="B127" s="25">
        <v>7</v>
      </c>
      <c r="C127" s="8" t="s">
        <v>67</v>
      </c>
      <c r="D127" s="7" t="s">
        <v>182</v>
      </c>
      <c r="E127" s="8">
        <v>1</v>
      </c>
      <c r="F127" s="8">
        <v>2</v>
      </c>
      <c r="G127" s="8">
        <v>0</v>
      </c>
      <c r="H127" s="8">
        <f t="shared" si="9"/>
        <v>3</v>
      </c>
      <c r="I127" s="9" t="s">
        <v>17</v>
      </c>
      <c r="J127" s="9" t="s">
        <v>46</v>
      </c>
    </row>
    <row r="128" spans="2:10" ht="12.95" customHeight="1" x14ac:dyDescent="0.25">
      <c r="B128" s="72" t="s">
        <v>125</v>
      </c>
      <c r="C128" s="73"/>
      <c r="D128" s="74"/>
      <c r="E128" s="11">
        <f>SUM(E121:E127)</f>
        <v>16</v>
      </c>
      <c r="F128" s="11">
        <v>0</v>
      </c>
      <c r="G128" s="11">
        <f>SUM(G121:G127)</f>
        <v>0</v>
      </c>
      <c r="H128" s="11">
        <f>SUM(H121:H127)</f>
        <v>20</v>
      </c>
      <c r="I128" s="34"/>
      <c r="J128" s="42"/>
    </row>
    <row r="129" spans="2:10" ht="6" customHeight="1" x14ac:dyDescent="0.25">
      <c r="C129" s="1"/>
      <c r="D129" s="1"/>
      <c r="E129" s="17"/>
      <c r="F129" s="17"/>
      <c r="G129" s="17"/>
      <c r="H129" s="17"/>
    </row>
    <row r="130" spans="2:10" ht="12.95" customHeight="1" x14ac:dyDescent="0.25">
      <c r="B130" s="43" t="s">
        <v>126</v>
      </c>
      <c r="C130" s="16"/>
      <c r="D130" s="16"/>
      <c r="E130" s="17"/>
      <c r="F130" s="17"/>
      <c r="G130" s="17"/>
      <c r="H130" s="17"/>
    </row>
    <row r="131" spans="2:10" ht="12.95" customHeight="1" x14ac:dyDescent="0.25">
      <c r="B131" s="60" t="s">
        <v>6</v>
      </c>
      <c r="C131" s="62" t="s">
        <v>7</v>
      </c>
      <c r="D131" s="62" t="s">
        <v>8</v>
      </c>
      <c r="E131" s="64" t="s">
        <v>9</v>
      </c>
      <c r="F131" s="65"/>
      <c r="G131" s="65"/>
      <c r="H131" s="66"/>
      <c r="I131" s="67" t="s">
        <v>10</v>
      </c>
      <c r="J131" s="62" t="s">
        <v>11</v>
      </c>
    </row>
    <row r="132" spans="2:10" ht="12.95" customHeight="1" x14ac:dyDescent="0.25">
      <c r="B132" s="61"/>
      <c r="C132" s="63"/>
      <c r="D132" s="63"/>
      <c r="E132" s="38" t="s">
        <v>12</v>
      </c>
      <c r="F132" s="38" t="s">
        <v>161</v>
      </c>
      <c r="G132" s="38" t="s">
        <v>13</v>
      </c>
      <c r="H132" s="38" t="s">
        <v>14</v>
      </c>
      <c r="I132" s="68"/>
      <c r="J132" s="63"/>
    </row>
    <row r="133" spans="2:10" ht="12.95" customHeight="1" x14ac:dyDescent="0.25">
      <c r="B133" s="25">
        <v>1</v>
      </c>
      <c r="C133" s="8" t="s">
        <v>29</v>
      </c>
      <c r="D133" s="20" t="s">
        <v>30</v>
      </c>
      <c r="E133" s="8">
        <v>1</v>
      </c>
      <c r="F133" s="8">
        <v>1</v>
      </c>
      <c r="G133" s="8">
        <v>0</v>
      </c>
      <c r="H133" s="8">
        <f>E133+F133</f>
        <v>2</v>
      </c>
      <c r="I133" s="9" t="s">
        <v>17</v>
      </c>
      <c r="J133" s="9" t="s">
        <v>18</v>
      </c>
    </row>
    <row r="134" spans="2:10" ht="12.95" customHeight="1" x14ac:dyDescent="0.25">
      <c r="B134" s="25">
        <v>2</v>
      </c>
      <c r="C134" s="8" t="s">
        <v>55</v>
      </c>
      <c r="D134" s="20" t="s">
        <v>56</v>
      </c>
      <c r="E134" s="8">
        <v>1</v>
      </c>
      <c r="F134" s="8">
        <v>2</v>
      </c>
      <c r="G134" s="8">
        <v>0</v>
      </c>
      <c r="H134" s="8">
        <f t="shared" ref="H134:H140" si="10">E134+F134</f>
        <v>3</v>
      </c>
      <c r="I134" s="9" t="s">
        <v>17</v>
      </c>
      <c r="J134" s="9" t="s">
        <v>46</v>
      </c>
    </row>
    <row r="135" spans="2:10" ht="12.95" customHeight="1" x14ac:dyDescent="0.25">
      <c r="B135" s="25">
        <v>3</v>
      </c>
      <c r="C135" s="8" t="s">
        <v>57</v>
      </c>
      <c r="D135" s="20" t="s">
        <v>77</v>
      </c>
      <c r="E135" s="8">
        <v>2</v>
      </c>
      <c r="F135" s="8">
        <v>0</v>
      </c>
      <c r="G135" s="8">
        <v>0</v>
      </c>
      <c r="H135" s="8">
        <f t="shared" si="10"/>
        <v>2</v>
      </c>
      <c r="I135" s="9" t="s">
        <v>17</v>
      </c>
      <c r="J135" s="9" t="s">
        <v>46</v>
      </c>
    </row>
    <row r="136" spans="2:10" ht="12.95" customHeight="1" x14ac:dyDescent="0.25">
      <c r="B136" s="25">
        <v>4</v>
      </c>
      <c r="C136" s="8" t="s">
        <v>124</v>
      </c>
      <c r="D136" s="22" t="s">
        <v>183</v>
      </c>
      <c r="E136" s="8">
        <v>1</v>
      </c>
      <c r="F136" s="8">
        <v>2</v>
      </c>
      <c r="G136" s="8">
        <v>0</v>
      </c>
      <c r="H136" s="8">
        <f t="shared" si="10"/>
        <v>3</v>
      </c>
      <c r="I136" s="9"/>
      <c r="J136" s="9" t="s">
        <v>46</v>
      </c>
    </row>
    <row r="137" spans="2:10" ht="12.95" customHeight="1" x14ac:dyDescent="0.25">
      <c r="B137" s="25">
        <v>5</v>
      </c>
      <c r="C137" s="8" t="s">
        <v>127</v>
      </c>
      <c r="D137" s="19" t="s">
        <v>68</v>
      </c>
      <c r="E137" s="8">
        <v>3</v>
      </c>
      <c r="F137" s="8">
        <v>0</v>
      </c>
      <c r="G137" s="8">
        <v>0</v>
      </c>
      <c r="H137" s="8">
        <f t="shared" si="10"/>
        <v>3</v>
      </c>
      <c r="I137" s="9" t="s">
        <v>17</v>
      </c>
      <c r="J137" s="9" t="s">
        <v>46</v>
      </c>
    </row>
    <row r="138" spans="2:10" ht="12.95" customHeight="1" x14ac:dyDescent="0.25">
      <c r="B138" s="25">
        <v>6</v>
      </c>
      <c r="C138" s="8" t="s">
        <v>128</v>
      </c>
      <c r="D138" s="19" t="s">
        <v>82</v>
      </c>
      <c r="E138" s="8">
        <v>1</v>
      </c>
      <c r="F138" s="8">
        <v>1</v>
      </c>
      <c r="G138" s="8">
        <v>0</v>
      </c>
      <c r="H138" s="8">
        <f t="shared" si="10"/>
        <v>2</v>
      </c>
      <c r="I138" s="9" t="s">
        <v>17</v>
      </c>
      <c r="J138" s="9" t="s">
        <v>46</v>
      </c>
    </row>
    <row r="139" spans="2:10" ht="12.95" customHeight="1" x14ac:dyDescent="0.25">
      <c r="B139" s="25">
        <v>7</v>
      </c>
      <c r="C139" s="8" t="s">
        <v>129</v>
      </c>
      <c r="D139" s="7" t="s">
        <v>69</v>
      </c>
      <c r="E139" s="8">
        <v>1</v>
      </c>
      <c r="F139" s="8">
        <v>2</v>
      </c>
      <c r="G139" s="8">
        <v>0</v>
      </c>
      <c r="H139" s="8">
        <f t="shared" si="10"/>
        <v>3</v>
      </c>
      <c r="I139" s="9" t="s">
        <v>17</v>
      </c>
      <c r="J139" s="9" t="s">
        <v>46</v>
      </c>
    </row>
    <row r="140" spans="2:10" ht="12.95" customHeight="1" x14ac:dyDescent="0.25">
      <c r="B140" s="25">
        <v>8</v>
      </c>
      <c r="C140" s="8" t="s">
        <v>130</v>
      </c>
      <c r="D140" s="23" t="s">
        <v>71</v>
      </c>
      <c r="E140" s="8">
        <v>2</v>
      </c>
      <c r="F140" s="8">
        <v>0</v>
      </c>
      <c r="G140" s="8">
        <v>0</v>
      </c>
      <c r="H140" s="8">
        <f t="shared" si="10"/>
        <v>2</v>
      </c>
      <c r="I140" s="6" t="s">
        <v>25</v>
      </c>
      <c r="J140" s="9" t="s">
        <v>46</v>
      </c>
    </row>
    <row r="141" spans="2:10" ht="12.95" customHeight="1" x14ac:dyDescent="0.25">
      <c r="B141" s="72" t="s">
        <v>131</v>
      </c>
      <c r="C141" s="73"/>
      <c r="D141" s="74"/>
      <c r="E141" s="11">
        <f>SUM(E134:E140)</f>
        <v>11</v>
      </c>
      <c r="F141" s="11">
        <f>SUM(F134:F140)</f>
        <v>7</v>
      </c>
      <c r="G141" s="11">
        <f>SUM(G134:G140)</f>
        <v>0</v>
      </c>
      <c r="H141" s="11">
        <f>SUM(H133:H140)</f>
        <v>20</v>
      </c>
      <c r="I141" s="34"/>
      <c r="J141" s="42"/>
    </row>
    <row r="142" spans="2:10" ht="21.75" customHeight="1" x14ac:dyDescent="0.25">
      <c r="B142" s="15"/>
      <c r="C142" s="15"/>
      <c r="D142" s="15"/>
      <c r="E142" s="15"/>
      <c r="F142" s="15"/>
      <c r="G142" s="15"/>
      <c r="H142" s="15"/>
      <c r="I142" s="35"/>
      <c r="J142" s="16"/>
    </row>
    <row r="143" spans="2:10" ht="12.95" customHeight="1" x14ac:dyDescent="0.25">
      <c r="B143" s="43" t="s">
        <v>132</v>
      </c>
      <c r="C143" s="16"/>
      <c r="D143" s="16"/>
      <c r="E143" s="17"/>
      <c r="F143" s="17"/>
      <c r="G143" s="17"/>
      <c r="H143" s="17"/>
    </row>
    <row r="144" spans="2:10" ht="12.95" customHeight="1" x14ac:dyDescent="0.25">
      <c r="B144" s="60" t="s">
        <v>6</v>
      </c>
      <c r="C144" s="62" t="s">
        <v>7</v>
      </c>
      <c r="D144" s="62" t="s">
        <v>8</v>
      </c>
      <c r="E144" s="64" t="s">
        <v>9</v>
      </c>
      <c r="F144" s="65"/>
      <c r="G144" s="65"/>
      <c r="H144" s="66"/>
      <c r="I144" s="67" t="s">
        <v>10</v>
      </c>
      <c r="J144" s="62" t="s">
        <v>11</v>
      </c>
    </row>
    <row r="145" spans="2:10" ht="12.95" customHeight="1" x14ac:dyDescent="0.25">
      <c r="B145" s="61"/>
      <c r="C145" s="63"/>
      <c r="D145" s="63"/>
      <c r="E145" s="38" t="s">
        <v>12</v>
      </c>
      <c r="F145" s="38" t="s">
        <v>161</v>
      </c>
      <c r="G145" s="38" t="s">
        <v>13</v>
      </c>
      <c r="H145" s="38" t="s">
        <v>14</v>
      </c>
      <c r="I145" s="68"/>
      <c r="J145" s="63"/>
    </row>
    <row r="146" spans="2:10" ht="12.95" customHeight="1" x14ac:dyDescent="0.25">
      <c r="B146" s="8">
        <v>1</v>
      </c>
      <c r="C146" s="6" t="s">
        <v>205</v>
      </c>
      <c r="D146" s="27" t="s">
        <v>160</v>
      </c>
      <c r="E146" s="8">
        <v>1</v>
      </c>
      <c r="F146" s="8">
        <v>2</v>
      </c>
      <c r="G146" s="8">
        <v>0</v>
      </c>
      <c r="H146" s="8">
        <f t="shared" ref="H146" si="11">E146+F146+G146</f>
        <v>3</v>
      </c>
      <c r="I146" s="9" t="s">
        <v>17</v>
      </c>
      <c r="J146" s="9" t="s">
        <v>46</v>
      </c>
    </row>
    <row r="147" spans="2:10" ht="12.95" customHeight="1" x14ac:dyDescent="0.25">
      <c r="B147" s="8">
        <v>2</v>
      </c>
      <c r="C147" s="6" t="s">
        <v>206</v>
      </c>
      <c r="D147" s="19" t="s">
        <v>101</v>
      </c>
      <c r="E147" s="8">
        <v>2</v>
      </c>
      <c r="F147" s="8">
        <v>1</v>
      </c>
      <c r="G147" s="8">
        <v>0</v>
      </c>
      <c r="H147" s="8">
        <f>E147+F147+G147</f>
        <v>3</v>
      </c>
      <c r="I147" s="9" t="s">
        <v>17</v>
      </c>
      <c r="J147" s="9" t="s">
        <v>46</v>
      </c>
    </row>
    <row r="148" spans="2:10" ht="12.95" customHeight="1" x14ac:dyDescent="0.25">
      <c r="B148" s="8">
        <v>3</v>
      </c>
      <c r="C148" s="6" t="s">
        <v>207</v>
      </c>
      <c r="D148" s="27" t="s">
        <v>58</v>
      </c>
      <c r="E148" s="28">
        <v>1</v>
      </c>
      <c r="F148" s="28">
        <v>2</v>
      </c>
      <c r="G148" s="28">
        <v>0</v>
      </c>
      <c r="H148" s="8">
        <f>E148+F148+G148</f>
        <v>3</v>
      </c>
      <c r="I148" s="9" t="s">
        <v>17</v>
      </c>
      <c r="J148" s="9" t="s">
        <v>46</v>
      </c>
    </row>
    <row r="149" spans="2:10" ht="12.95" customHeight="1" x14ac:dyDescent="0.25">
      <c r="B149" s="8">
        <v>4</v>
      </c>
      <c r="C149" s="6" t="s">
        <v>208</v>
      </c>
      <c r="D149" s="10" t="s">
        <v>103</v>
      </c>
      <c r="E149" s="28">
        <v>2</v>
      </c>
      <c r="F149" s="28">
        <v>1</v>
      </c>
      <c r="G149" s="28">
        <v>0</v>
      </c>
      <c r="H149" s="8">
        <f t="shared" ref="H149:H152" si="12">E149+F149+G149</f>
        <v>3</v>
      </c>
      <c r="I149" s="9" t="s">
        <v>17</v>
      </c>
      <c r="J149" s="9" t="s">
        <v>46</v>
      </c>
    </row>
    <row r="150" spans="2:10" ht="27.75" customHeight="1" x14ac:dyDescent="0.25">
      <c r="B150" s="8">
        <v>5</v>
      </c>
      <c r="C150" s="6" t="s">
        <v>209</v>
      </c>
      <c r="D150" s="7" t="s">
        <v>105</v>
      </c>
      <c r="E150" s="28">
        <v>2</v>
      </c>
      <c r="F150" s="28">
        <v>1</v>
      </c>
      <c r="G150" s="28">
        <v>0</v>
      </c>
      <c r="H150" s="8">
        <f t="shared" si="12"/>
        <v>3</v>
      </c>
      <c r="I150" s="9" t="s">
        <v>17</v>
      </c>
      <c r="J150" s="9" t="s">
        <v>46</v>
      </c>
    </row>
    <row r="151" spans="2:10" ht="12.95" customHeight="1" x14ac:dyDescent="0.25">
      <c r="B151" s="8">
        <v>6</v>
      </c>
      <c r="C151" s="6" t="s">
        <v>210</v>
      </c>
      <c r="D151" s="22" t="s">
        <v>190</v>
      </c>
      <c r="E151" s="25">
        <v>2</v>
      </c>
      <c r="F151" s="8">
        <v>1</v>
      </c>
      <c r="G151" s="8">
        <v>0</v>
      </c>
      <c r="H151" s="8">
        <f t="shared" si="12"/>
        <v>3</v>
      </c>
      <c r="I151" s="9" t="s">
        <v>17</v>
      </c>
      <c r="J151" s="9" t="s">
        <v>46</v>
      </c>
    </row>
    <row r="152" spans="2:10" ht="12.95" customHeight="1" x14ac:dyDescent="0.25">
      <c r="B152" s="8">
        <v>7</v>
      </c>
      <c r="C152" s="6" t="s">
        <v>211</v>
      </c>
      <c r="D152" s="19" t="s">
        <v>74</v>
      </c>
      <c r="E152" s="25">
        <v>1</v>
      </c>
      <c r="F152" s="25">
        <v>1</v>
      </c>
      <c r="G152" s="25">
        <v>0</v>
      </c>
      <c r="H152" s="8">
        <f t="shared" si="12"/>
        <v>2</v>
      </c>
      <c r="I152" s="9" t="s">
        <v>17</v>
      </c>
      <c r="J152" s="9" t="s">
        <v>46</v>
      </c>
    </row>
    <row r="153" spans="2:10" ht="12.95" customHeight="1" x14ac:dyDescent="0.25">
      <c r="B153" s="8">
        <v>8</v>
      </c>
      <c r="C153" s="6" t="s">
        <v>212</v>
      </c>
      <c r="D153" s="26" t="s">
        <v>109</v>
      </c>
      <c r="E153" s="8">
        <v>1</v>
      </c>
      <c r="F153" s="8">
        <v>2</v>
      </c>
      <c r="G153" s="8">
        <v>0</v>
      </c>
      <c r="H153" s="8">
        <f t="shared" ref="H153:H159" si="13">E153+F153+G153</f>
        <v>3</v>
      </c>
      <c r="I153" s="9" t="s">
        <v>17</v>
      </c>
      <c r="J153" s="9" t="s">
        <v>46</v>
      </c>
    </row>
    <row r="154" spans="2:10" ht="12.95" customHeight="1" x14ac:dyDescent="0.25">
      <c r="B154" s="8">
        <v>9</v>
      </c>
      <c r="C154" s="6" t="s">
        <v>213</v>
      </c>
      <c r="D154" s="26" t="s">
        <v>110</v>
      </c>
      <c r="E154" s="8">
        <v>1</v>
      </c>
      <c r="F154" s="8">
        <v>2</v>
      </c>
      <c r="G154" s="8">
        <v>0</v>
      </c>
      <c r="H154" s="8">
        <f t="shared" si="13"/>
        <v>3</v>
      </c>
      <c r="I154" s="9" t="s">
        <v>17</v>
      </c>
      <c r="J154" s="9" t="s">
        <v>46</v>
      </c>
    </row>
    <row r="155" spans="2:10" ht="12.95" customHeight="1" x14ac:dyDescent="0.25">
      <c r="B155" s="8">
        <v>10</v>
      </c>
      <c r="C155" s="6" t="s">
        <v>214</v>
      </c>
      <c r="D155" s="19" t="s">
        <v>111</v>
      </c>
      <c r="E155" s="8">
        <v>1</v>
      </c>
      <c r="F155" s="8">
        <v>2</v>
      </c>
      <c r="G155" s="8">
        <v>0</v>
      </c>
      <c r="H155" s="8">
        <f t="shared" si="13"/>
        <v>3</v>
      </c>
      <c r="I155" s="9" t="s">
        <v>17</v>
      </c>
      <c r="J155" s="9" t="s">
        <v>46</v>
      </c>
    </row>
    <row r="156" spans="2:10" ht="12.95" customHeight="1" x14ac:dyDescent="0.25">
      <c r="B156" s="8">
        <v>11</v>
      </c>
      <c r="C156" s="6" t="s">
        <v>215</v>
      </c>
      <c r="D156" s="7" t="s">
        <v>187</v>
      </c>
      <c r="E156" s="8">
        <v>2</v>
      </c>
      <c r="F156" s="8">
        <v>1</v>
      </c>
      <c r="G156" s="8">
        <v>0</v>
      </c>
      <c r="H156" s="8">
        <f t="shared" si="13"/>
        <v>3</v>
      </c>
      <c r="I156" s="9" t="s">
        <v>17</v>
      </c>
      <c r="J156" s="9" t="s">
        <v>46</v>
      </c>
    </row>
    <row r="157" spans="2:10" ht="12.95" customHeight="1" x14ac:dyDescent="0.25">
      <c r="B157" s="8">
        <v>12</v>
      </c>
      <c r="C157" s="6" t="s">
        <v>216</v>
      </c>
      <c r="D157" s="7" t="s">
        <v>159</v>
      </c>
      <c r="E157" s="8">
        <v>1</v>
      </c>
      <c r="F157" s="8">
        <v>2</v>
      </c>
      <c r="G157" s="8">
        <v>0</v>
      </c>
      <c r="H157" s="8">
        <f t="shared" si="13"/>
        <v>3</v>
      </c>
      <c r="I157" s="9" t="s">
        <v>17</v>
      </c>
      <c r="J157" s="9" t="s">
        <v>46</v>
      </c>
    </row>
    <row r="158" spans="2:10" ht="12.95" customHeight="1" x14ac:dyDescent="0.25">
      <c r="B158" s="8">
        <v>13</v>
      </c>
      <c r="C158" s="6" t="s">
        <v>217</v>
      </c>
      <c r="D158" s="19" t="s">
        <v>98</v>
      </c>
      <c r="E158" s="25">
        <v>1</v>
      </c>
      <c r="F158" s="8">
        <v>2</v>
      </c>
      <c r="G158" s="8">
        <v>0</v>
      </c>
      <c r="H158" s="8">
        <f t="shared" si="13"/>
        <v>3</v>
      </c>
      <c r="I158" s="9"/>
      <c r="J158" s="9" t="s">
        <v>46</v>
      </c>
    </row>
    <row r="159" spans="2:10" ht="12.95" customHeight="1" x14ac:dyDescent="0.25">
      <c r="B159" s="8">
        <v>14</v>
      </c>
      <c r="C159" s="6" t="s">
        <v>218</v>
      </c>
      <c r="D159" s="19" t="s">
        <v>89</v>
      </c>
      <c r="E159" s="25">
        <v>1</v>
      </c>
      <c r="F159" s="25">
        <v>1</v>
      </c>
      <c r="G159" s="28">
        <v>0</v>
      </c>
      <c r="H159" s="8">
        <f t="shared" si="13"/>
        <v>2</v>
      </c>
      <c r="I159" s="9"/>
      <c r="J159" s="9" t="s">
        <v>46</v>
      </c>
    </row>
    <row r="160" spans="2:10" ht="12.95" customHeight="1" x14ac:dyDescent="0.25">
      <c r="B160" s="72" t="s">
        <v>197</v>
      </c>
      <c r="C160" s="73"/>
      <c r="D160" s="74"/>
      <c r="E160" s="11">
        <f>SUM(E146:E159)</f>
        <v>19</v>
      </c>
      <c r="F160" s="11">
        <f t="shared" ref="F160:H160" si="14">SUM(F146:F159)</f>
        <v>21</v>
      </c>
      <c r="G160" s="11">
        <f t="shared" si="14"/>
        <v>0</v>
      </c>
      <c r="H160" s="11">
        <f t="shared" si="14"/>
        <v>40</v>
      </c>
      <c r="I160" s="64"/>
      <c r="J160" s="66"/>
    </row>
    <row r="161" spans="2:10" ht="12.95" customHeight="1" x14ac:dyDescent="0.25">
      <c r="B161" s="95" t="s">
        <v>238</v>
      </c>
      <c r="C161" s="15"/>
      <c r="D161" s="15"/>
      <c r="E161" s="15"/>
      <c r="F161" s="15"/>
      <c r="G161" s="15"/>
      <c r="H161" s="15"/>
      <c r="I161" s="35"/>
      <c r="J161" s="16"/>
    </row>
    <row r="162" spans="2:10" ht="9" customHeight="1" x14ac:dyDescent="0.25">
      <c r="B162" s="15"/>
      <c r="C162" s="15"/>
      <c r="D162" s="15"/>
      <c r="E162" s="15"/>
      <c r="F162" s="15"/>
      <c r="G162" s="15"/>
      <c r="H162" s="15"/>
      <c r="I162" s="35"/>
      <c r="J162" s="16"/>
    </row>
    <row r="163" spans="2:10" ht="12.95" customHeight="1" x14ac:dyDescent="0.25">
      <c r="B163" s="43" t="s">
        <v>180</v>
      </c>
      <c r="C163" s="16"/>
      <c r="D163" s="16"/>
      <c r="E163" s="17"/>
      <c r="F163" s="17"/>
      <c r="G163" s="17"/>
      <c r="H163" s="17"/>
    </row>
    <row r="164" spans="2:10" ht="12.95" customHeight="1" x14ac:dyDescent="0.25">
      <c r="B164" s="60" t="s">
        <v>6</v>
      </c>
      <c r="C164" s="62" t="s">
        <v>7</v>
      </c>
      <c r="D164" s="62" t="s">
        <v>8</v>
      </c>
      <c r="E164" s="64" t="s">
        <v>9</v>
      </c>
      <c r="F164" s="65"/>
      <c r="G164" s="65"/>
      <c r="H164" s="66"/>
      <c r="I164" s="67" t="s">
        <v>10</v>
      </c>
      <c r="J164" s="62" t="s">
        <v>11</v>
      </c>
    </row>
    <row r="165" spans="2:10" ht="12.95" customHeight="1" x14ac:dyDescent="0.25">
      <c r="B165" s="61"/>
      <c r="C165" s="63"/>
      <c r="D165" s="63"/>
      <c r="E165" s="38" t="s">
        <v>12</v>
      </c>
      <c r="F165" s="38" t="s">
        <v>161</v>
      </c>
      <c r="G165" s="38" t="s">
        <v>13</v>
      </c>
      <c r="H165" s="38" t="s">
        <v>14</v>
      </c>
      <c r="I165" s="68"/>
      <c r="J165" s="63"/>
    </row>
    <row r="166" spans="2:10" ht="12.95" customHeight="1" x14ac:dyDescent="0.25">
      <c r="B166" s="25">
        <v>1</v>
      </c>
      <c r="C166" s="8" t="s">
        <v>40</v>
      </c>
      <c r="D166" s="20" t="s">
        <v>41</v>
      </c>
      <c r="E166" s="8">
        <v>3</v>
      </c>
      <c r="F166" s="8">
        <v>0</v>
      </c>
      <c r="G166" s="8">
        <v>0</v>
      </c>
      <c r="H166" s="8">
        <f t="shared" ref="H166:H170" si="15">E166+F166+G166</f>
        <v>3</v>
      </c>
      <c r="I166" s="83"/>
      <c r="J166" s="9" t="s">
        <v>35</v>
      </c>
    </row>
    <row r="167" spans="2:10" ht="12.95" customHeight="1" x14ac:dyDescent="0.25">
      <c r="B167" s="25">
        <v>2</v>
      </c>
      <c r="C167" s="8" t="s">
        <v>72</v>
      </c>
      <c r="D167" s="7" t="s">
        <v>78</v>
      </c>
      <c r="E167" s="8">
        <v>2</v>
      </c>
      <c r="F167" s="8">
        <v>1</v>
      </c>
      <c r="G167" s="8">
        <v>0</v>
      </c>
      <c r="H167" s="8">
        <f t="shared" si="15"/>
        <v>3</v>
      </c>
      <c r="I167" s="84"/>
      <c r="J167" s="9" t="s">
        <v>46</v>
      </c>
    </row>
    <row r="168" spans="2:10" ht="12.95" customHeight="1" x14ac:dyDescent="0.25">
      <c r="B168" s="25">
        <v>3</v>
      </c>
      <c r="C168" s="8" t="s">
        <v>73</v>
      </c>
      <c r="D168" s="19" t="s">
        <v>79</v>
      </c>
      <c r="E168" s="8">
        <v>2</v>
      </c>
      <c r="F168" s="8">
        <v>1</v>
      </c>
      <c r="G168" s="8">
        <v>0</v>
      </c>
      <c r="H168" s="8">
        <f t="shared" si="15"/>
        <v>3</v>
      </c>
      <c r="I168" s="37"/>
      <c r="J168" s="9" t="s">
        <v>46</v>
      </c>
    </row>
    <row r="169" spans="2:10" ht="12.95" customHeight="1" x14ac:dyDescent="0.25">
      <c r="B169" s="25">
        <v>4</v>
      </c>
      <c r="C169" s="8" t="s">
        <v>133</v>
      </c>
      <c r="D169" s="19" t="s">
        <v>80</v>
      </c>
      <c r="E169" s="6">
        <v>3</v>
      </c>
      <c r="F169" s="6">
        <v>0</v>
      </c>
      <c r="G169" s="6">
        <v>0</v>
      </c>
      <c r="H169" s="8">
        <f t="shared" si="15"/>
        <v>3</v>
      </c>
      <c r="I169" s="36" t="s">
        <v>136</v>
      </c>
      <c r="J169" s="9" t="s">
        <v>46</v>
      </c>
    </row>
    <row r="170" spans="2:10" ht="12.95" customHeight="1" x14ac:dyDescent="0.25">
      <c r="B170" s="25">
        <v>5</v>
      </c>
      <c r="C170" s="8" t="s">
        <v>134</v>
      </c>
      <c r="D170" s="19" t="s">
        <v>81</v>
      </c>
      <c r="E170" s="8">
        <v>1</v>
      </c>
      <c r="F170" s="8">
        <v>2</v>
      </c>
      <c r="G170" s="8">
        <v>0</v>
      </c>
      <c r="H170" s="8">
        <f t="shared" si="15"/>
        <v>3</v>
      </c>
      <c r="I170" s="36" t="s">
        <v>137</v>
      </c>
      <c r="J170" s="9" t="s">
        <v>46</v>
      </c>
    </row>
    <row r="171" spans="2:10" ht="12.95" customHeight="1" x14ac:dyDescent="0.25">
      <c r="B171" s="25">
        <v>6</v>
      </c>
      <c r="C171" s="8" t="s">
        <v>75</v>
      </c>
      <c r="D171" s="19" t="s">
        <v>185</v>
      </c>
      <c r="E171" s="8">
        <v>1</v>
      </c>
      <c r="F171" s="8">
        <v>1</v>
      </c>
      <c r="G171" s="8">
        <v>0</v>
      </c>
      <c r="H171" s="8">
        <v>2</v>
      </c>
      <c r="I171" s="37"/>
      <c r="J171" s="9" t="s">
        <v>46</v>
      </c>
    </row>
    <row r="172" spans="2:10" ht="12.95" customHeight="1" x14ac:dyDescent="0.25">
      <c r="B172" s="25">
        <v>7</v>
      </c>
      <c r="C172" s="8" t="s">
        <v>135</v>
      </c>
      <c r="D172" s="19" t="s">
        <v>113</v>
      </c>
      <c r="E172" s="8">
        <v>1</v>
      </c>
      <c r="F172" s="8">
        <v>2</v>
      </c>
      <c r="G172" s="8">
        <v>0</v>
      </c>
      <c r="H172" s="8">
        <f t="shared" ref="H172" si="16">E172+F172+G172</f>
        <v>3</v>
      </c>
      <c r="I172" s="24"/>
      <c r="J172" s="9" t="s">
        <v>46</v>
      </c>
    </row>
    <row r="173" spans="2:10" ht="12.95" customHeight="1" x14ac:dyDescent="0.25">
      <c r="B173" s="72" t="s">
        <v>138</v>
      </c>
      <c r="C173" s="73"/>
      <c r="D173" s="74"/>
      <c r="E173" s="11">
        <f>SUM(E167:E172)</f>
        <v>10</v>
      </c>
      <c r="F173" s="11">
        <v>0</v>
      </c>
      <c r="G173" s="11">
        <v>0</v>
      </c>
      <c r="H173" s="11">
        <f>SUM(H166:H172)</f>
        <v>20</v>
      </c>
      <c r="I173" s="34"/>
      <c r="J173" s="42"/>
    </row>
    <row r="174" spans="2:10" ht="7.5" customHeight="1" x14ac:dyDescent="0.25">
      <c r="B174" s="15"/>
      <c r="C174" s="15"/>
      <c r="D174" s="15"/>
      <c r="E174" s="15"/>
      <c r="F174" s="15"/>
      <c r="G174" s="15"/>
      <c r="H174" s="15"/>
      <c r="I174" s="35"/>
      <c r="J174" s="16"/>
    </row>
    <row r="175" spans="2:10" ht="12.95" customHeight="1" x14ac:dyDescent="0.25">
      <c r="B175" s="43" t="s">
        <v>139</v>
      </c>
      <c r="C175" s="16"/>
      <c r="D175" s="16"/>
      <c r="E175" s="17"/>
      <c r="F175" s="17"/>
      <c r="G175" s="17"/>
      <c r="H175" s="17"/>
    </row>
    <row r="176" spans="2:10" ht="12.95" customHeight="1" x14ac:dyDescent="0.25">
      <c r="B176" s="60" t="s">
        <v>6</v>
      </c>
      <c r="C176" s="62" t="s">
        <v>7</v>
      </c>
      <c r="D176" s="62" t="s">
        <v>8</v>
      </c>
      <c r="E176" s="64" t="s">
        <v>9</v>
      </c>
      <c r="F176" s="65"/>
      <c r="G176" s="65"/>
      <c r="H176" s="66"/>
      <c r="I176" s="67" t="s">
        <v>10</v>
      </c>
      <c r="J176" s="62" t="s">
        <v>11</v>
      </c>
    </row>
    <row r="177" spans="2:11" ht="12.95" customHeight="1" x14ac:dyDescent="0.25">
      <c r="B177" s="61"/>
      <c r="C177" s="63"/>
      <c r="D177" s="63"/>
      <c r="E177" s="38" t="s">
        <v>12</v>
      </c>
      <c r="F177" s="38" t="s">
        <v>161</v>
      </c>
      <c r="G177" s="38" t="s">
        <v>13</v>
      </c>
      <c r="H177" s="38" t="s">
        <v>14</v>
      </c>
      <c r="I177" s="68"/>
      <c r="J177" s="63"/>
    </row>
    <row r="178" spans="2:11" ht="12.95" customHeight="1" x14ac:dyDescent="0.25">
      <c r="B178" s="25">
        <v>1</v>
      </c>
      <c r="C178" s="8" t="s">
        <v>83</v>
      </c>
      <c r="D178" s="19" t="s">
        <v>84</v>
      </c>
      <c r="E178" s="8">
        <v>2</v>
      </c>
      <c r="F178" s="8">
        <v>1</v>
      </c>
      <c r="G178" s="8">
        <v>0</v>
      </c>
      <c r="H178" s="8">
        <f t="shared" ref="H178:H184" si="17">E178+F178+G178</f>
        <v>3</v>
      </c>
      <c r="I178" s="36"/>
      <c r="J178" s="9" t="s">
        <v>46</v>
      </c>
    </row>
    <row r="179" spans="2:11" ht="12.95" customHeight="1" x14ac:dyDescent="0.25">
      <c r="B179" s="25">
        <v>2</v>
      </c>
      <c r="C179" s="8" t="s">
        <v>140</v>
      </c>
      <c r="D179" s="19" t="s">
        <v>76</v>
      </c>
      <c r="E179" s="8">
        <v>1</v>
      </c>
      <c r="F179" s="8">
        <v>2</v>
      </c>
      <c r="G179" s="8">
        <v>0</v>
      </c>
      <c r="H179" s="8">
        <f t="shared" si="17"/>
        <v>3</v>
      </c>
      <c r="I179" s="36"/>
      <c r="J179" s="9" t="s">
        <v>46</v>
      </c>
    </row>
    <row r="180" spans="2:11" ht="12.95" customHeight="1" x14ac:dyDescent="0.25">
      <c r="B180" s="25">
        <v>3</v>
      </c>
      <c r="C180" s="8" t="s">
        <v>85</v>
      </c>
      <c r="D180" s="19" t="s">
        <v>86</v>
      </c>
      <c r="E180" s="8">
        <v>2</v>
      </c>
      <c r="F180" s="8">
        <v>1</v>
      </c>
      <c r="G180" s="8">
        <v>0</v>
      </c>
      <c r="H180" s="8">
        <f t="shared" si="17"/>
        <v>3</v>
      </c>
      <c r="I180" s="36" t="s">
        <v>141</v>
      </c>
      <c r="J180" s="9" t="s">
        <v>46</v>
      </c>
    </row>
    <row r="181" spans="2:11" ht="12.95" customHeight="1" x14ac:dyDescent="0.25">
      <c r="B181" s="25">
        <v>4</v>
      </c>
      <c r="C181" s="8" t="s">
        <v>87</v>
      </c>
      <c r="D181" s="19" t="s">
        <v>91</v>
      </c>
      <c r="E181" s="8">
        <v>2</v>
      </c>
      <c r="F181" s="8">
        <v>0</v>
      </c>
      <c r="G181" s="8">
        <v>0</v>
      </c>
      <c r="H181" s="8">
        <f>E181+F181+G181</f>
        <v>2</v>
      </c>
      <c r="I181" s="36" t="s">
        <v>142</v>
      </c>
      <c r="J181" s="9" t="s">
        <v>46</v>
      </c>
    </row>
    <row r="182" spans="2:11" ht="12.95" customHeight="1" x14ac:dyDescent="0.25">
      <c r="B182" s="25">
        <v>5</v>
      </c>
      <c r="C182" s="8" t="s">
        <v>88</v>
      </c>
      <c r="D182" s="19" t="s">
        <v>93</v>
      </c>
      <c r="E182" s="8">
        <v>2</v>
      </c>
      <c r="F182" s="8">
        <v>0</v>
      </c>
      <c r="G182" s="8">
        <v>0</v>
      </c>
      <c r="H182" s="8">
        <f t="shared" si="17"/>
        <v>2</v>
      </c>
      <c r="I182" s="24"/>
      <c r="J182" s="9" t="s">
        <v>46</v>
      </c>
    </row>
    <row r="183" spans="2:11" ht="12.95" customHeight="1" x14ac:dyDescent="0.25">
      <c r="B183" s="25">
        <v>6</v>
      </c>
      <c r="C183" s="8" t="s">
        <v>90</v>
      </c>
      <c r="D183" s="1" t="s">
        <v>70</v>
      </c>
      <c r="E183" s="8">
        <v>1</v>
      </c>
      <c r="F183" s="8">
        <v>2</v>
      </c>
      <c r="G183" s="8">
        <v>0</v>
      </c>
      <c r="H183" s="8">
        <f t="shared" si="17"/>
        <v>3</v>
      </c>
      <c r="I183" s="37"/>
      <c r="J183" s="9" t="s">
        <v>46</v>
      </c>
    </row>
    <row r="184" spans="2:11" ht="12.95" customHeight="1" x14ac:dyDescent="0.25">
      <c r="B184" s="25">
        <v>8</v>
      </c>
      <c r="C184" s="8" t="s">
        <v>143</v>
      </c>
      <c r="D184" s="19" t="s">
        <v>31</v>
      </c>
      <c r="E184" s="8">
        <v>0</v>
      </c>
      <c r="F184" s="8">
        <v>0</v>
      </c>
      <c r="G184" s="8">
        <v>3</v>
      </c>
      <c r="H184" s="8">
        <f t="shared" si="17"/>
        <v>3</v>
      </c>
      <c r="I184" s="36"/>
      <c r="J184" s="9" t="s">
        <v>18</v>
      </c>
    </row>
    <row r="185" spans="2:11" ht="12.95" customHeight="1" x14ac:dyDescent="0.25">
      <c r="B185" s="72" t="s">
        <v>144</v>
      </c>
      <c r="C185" s="73"/>
      <c r="D185" s="74"/>
      <c r="E185" s="11">
        <f>SUM(E178:E184)</f>
        <v>10</v>
      </c>
      <c r="F185" s="11">
        <f>SUM(F178:F184)</f>
        <v>6</v>
      </c>
      <c r="G185" s="11">
        <f>SUM(G178:G184)</f>
        <v>3</v>
      </c>
      <c r="H185" s="11">
        <f>SUM(H178:H184)</f>
        <v>19</v>
      </c>
      <c r="I185" s="34"/>
      <c r="J185" s="42"/>
    </row>
    <row r="186" spans="2:11" ht="6.75" customHeight="1" x14ac:dyDescent="0.25">
      <c r="B186" s="15"/>
      <c r="C186" s="15"/>
      <c r="D186" s="15"/>
      <c r="E186" s="15"/>
      <c r="F186" s="15"/>
      <c r="G186" s="15"/>
      <c r="H186" s="15"/>
      <c r="I186" s="35"/>
      <c r="J186" s="16"/>
      <c r="K186" s="16"/>
    </row>
    <row r="187" spans="2:11" ht="12.95" customHeight="1" x14ac:dyDescent="0.25">
      <c r="B187" s="43" t="s">
        <v>145</v>
      </c>
      <c r="C187" s="16"/>
      <c r="D187" s="16"/>
      <c r="E187" s="17"/>
      <c r="F187" s="17"/>
      <c r="G187" s="17"/>
      <c r="H187" s="17"/>
    </row>
    <row r="188" spans="2:11" ht="12.95" customHeight="1" x14ac:dyDescent="0.25">
      <c r="B188" s="60" t="s">
        <v>6</v>
      </c>
      <c r="C188" s="62" t="s">
        <v>7</v>
      </c>
      <c r="D188" s="62" t="s">
        <v>8</v>
      </c>
      <c r="E188" s="64" t="s">
        <v>9</v>
      </c>
      <c r="F188" s="65"/>
      <c r="G188" s="65"/>
      <c r="H188" s="66"/>
      <c r="I188" s="67" t="s">
        <v>10</v>
      </c>
      <c r="J188" s="62" t="s">
        <v>11</v>
      </c>
    </row>
    <row r="189" spans="2:11" ht="12.95" customHeight="1" x14ac:dyDescent="0.25">
      <c r="B189" s="61"/>
      <c r="C189" s="63"/>
      <c r="D189" s="63"/>
      <c r="E189" s="38" t="s">
        <v>12</v>
      </c>
      <c r="F189" s="38" t="s">
        <v>161</v>
      </c>
      <c r="G189" s="38" t="s">
        <v>13</v>
      </c>
      <c r="H189" s="38" t="s">
        <v>14</v>
      </c>
      <c r="I189" s="68"/>
      <c r="J189" s="63"/>
    </row>
    <row r="190" spans="2:11" ht="12.95" customHeight="1" x14ac:dyDescent="0.25">
      <c r="B190" s="25">
        <v>1</v>
      </c>
      <c r="C190" s="8" t="s">
        <v>42</v>
      </c>
      <c r="D190" s="19" t="s">
        <v>43</v>
      </c>
      <c r="E190" s="8">
        <v>0</v>
      </c>
      <c r="F190" s="8">
        <v>0</v>
      </c>
      <c r="G190" s="8">
        <v>2</v>
      </c>
      <c r="H190" s="8">
        <f t="shared" ref="H190:H191" si="18">E190+F190+G190</f>
        <v>2</v>
      </c>
      <c r="I190" s="9" t="s">
        <v>17</v>
      </c>
      <c r="J190" s="9" t="s">
        <v>35</v>
      </c>
    </row>
    <row r="191" spans="2:11" ht="12.95" customHeight="1" x14ac:dyDescent="0.25">
      <c r="B191" s="25">
        <v>2</v>
      </c>
      <c r="C191" s="8" t="s">
        <v>92</v>
      </c>
      <c r="D191" s="19" t="s">
        <v>94</v>
      </c>
      <c r="E191" s="8">
        <v>6</v>
      </c>
      <c r="F191" s="8">
        <v>0</v>
      </c>
      <c r="G191" s="8">
        <v>0</v>
      </c>
      <c r="H191" s="8">
        <f t="shared" si="18"/>
        <v>6</v>
      </c>
      <c r="I191" s="9" t="s">
        <v>17</v>
      </c>
      <c r="J191" s="9" t="s">
        <v>46</v>
      </c>
    </row>
    <row r="192" spans="2:11" ht="12.95" customHeight="1" x14ac:dyDescent="0.25">
      <c r="B192" s="72" t="s">
        <v>95</v>
      </c>
      <c r="C192" s="73"/>
      <c r="D192" s="74"/>
      <c r="E192" s="11">
        <f>E190+E191</f>
        <v>6</v>
      </c>
      <c r="F192" s="11">
        <f>F190+F191</f>
        <v>0</v>
      </c>
      <c r="G192" s="11">
        <f>G190+G191</f>
        <v>2</v>
      </c>
      <c r="H192" s="11">
        <f>SUM(H190:H191)</f>
        <v>8</v>
      </c>
      <c r="I192" s="34"/>
      <c r="J192" s="42"/>
    </row>
    <row r="193" spans="1:10" ht="9" customHeight="1" x14ac:dyDescent="0.25">
      <c r="C193" s="1"/>
      <c r="D193" s="1"/>
      <c r="E193" s="17"/>
      <c r="F193" s="17"/>
      <c r="G193" s="17"/>
      <c r="H193" s="17"/>
    </row>
    <row r="194" spans="1:10" ht="12.95" customHeight="1" x14ac:dyDescent="0.25">
      <c r="A194" s="18" t="s">
        <v>235</v>
      </c>
      <c r="B194" s="18"/>
      <c r="C194" s="31"/>
      <c r="D194" s="31"/>
      <c r="E194" s="32"/>
      <c r="F194" s="32"/>
      <c r="G194" s="32"/>
      <c r="H194" s="32"/>
    </row>
    <row r="195" spans="1:10" ht="12.95" customHeight="1" x14ac:dyDescent="0.25">
      <c r="B195" s="60" t="s">
        <v>6</v>
      </c>
      <c r="C195" s="62" t="s">
        <v>7</v>
      </c>
      <c r="D195" s="62" t="s">
        <v>8</v>
      </c>
      <c r="E195" s="64" t="s">
        <v>9</v>
      </c>
      <c r="F195" s="65"/>
      <c r="G195" s="65"/>
      <c r="H195" s="66"/>
      <c r="I195" s="67" t="s">
        <v>10</v>
      </c>
      <c r="J195" s="62" t="s">
        <v>11</v>
      </c>
    </row>
    <row r="196" spans="1:10" ht="12.95" customHeight="1" x14ac:dyDescent="0.25">
      <c r="B196" s="61"/>
      <c r="C196" s="63"/>
      <c r="D196" s="63"/>
      <c r="E196" s="38" t="s">
        <v>12</v>
      </c>
      <c r="F196" s="38" t="s">
        <v>161</v>
      </c>
      <c r="G196" s="38" t="s">
        <v>13</v>
      </c>
      <c r="H196" s="38" t="s">
        <v>14</v>
      </c>
      <c r="I196" s="68"/>
      <c r="J196" s="63"/>
    </row>
    <row r="197" spans="1:10" ht="12.95" customHeight="1" x14ac:dyDescent="0.2">
      <c r="B197" s="25">
        <v>1</v>
      </c>
      <c r="C197" s="25" t="s">
        <v>219</v>
      </c>
      <c r="D197" s="26" t="s">
        <v>220</v>
      </c>
      <c r="E197" s="25">
        <v>2</v>
      </c>
      <c r="F197" s="25">
        <v>1</v>
      </c>
      <c r="G197" s="25">
        <v>0</v>
      </c>
      <c r="H197" s="25">
        <v>3</v>
      </c>
      <c r="I197" s="86"/>
      <c r="J197" s="87" t="s">
        <v>230</v>
      </c>
    </row>
    <row r="198" spans="1:10" ht="12.95" customHeight="1" x14ac:dyDescent="0.2">
      <c r="B198" s="25">
        <v>2</v>
      </c>
      <c r="C198" s="25" t="s">
        <v>221</v>
      </c>
      <c r="D198" s="26" t="s">
        <v>222</v>
      </c>
      <c r="E198" s="28">
        <v>1</v>
      </c>
      <c r="F198" s="29">
        <v>1</v>
      </c>
      <c r="G198" s="25">
        <v>0</v>
      </c>
      <c r="H198" s="28">
        <v>2</v>
      </c>
      <c r="I198" s="36"/>
      <c r="J198" s="87" t="s">
        <v>230</v>
      </c>
    </row>
    <row r="199" spans="1:10" ht="12.95" customHeight="1" x14ac:dyDescent="0.2">
      <c r="B199" s="25">
        <v>3</v>
      </c>
      <c r="C199" s="25" t="s">
        <v>224</v>
      </c>
      <c r="D199" s="26" t="s">
        <v>225</v>
      </c>
      <c r="E199" s="25">
        <v>2</v>
      </c>
      <c r="F199" s="25">
        <v>1</v>
      </c>
      <c r="G199" s="8">
        <v>0</v>
      </c>
      <c r="H199" s="25">
        <v>3</v>
      </c>
      <c r="I199" s="36" t="s">
        <v>236</v>
      </c>
      <c r="J199" s="87" t="s">
        <v>230</v>
      </c>
    </row>
    <row r="200" spans="1:10" ht="12.95" customHeight="1" x14ac:dyDescent="0.2">
      <c r="B200" s="25">
        <v>4</v>
      </c>
      <c r="C200" s="25" t="s">
        <v>226</v>
      </c>
      <c r="D200" s="88" t="s">
        <v>227</v>
      </c>
      <c r="E200" s="25">
        <v>2</v>
      </c>
      <c r="F200" s="25">
        <v>1</v>
      </c>
      <c r="G200" s="25">
        <v>0</v>
      </c>
      <c r="H200" s="25">
        <v>3</v>
      </c>
      <c r="I200" s="36" t="s">
        <v>223</v>
      </c>
      <c r="J200" s="87" t="s">
        <v>230</v>
      </c>
    </row>
    <row r="201" spans="1:10" ht="12.95" customHeight="1" x14ac:dyDescent="0.2">
      <c r="B201" s="25">
        <v>5</v>
      </c>
      <c r="C201" s="25" t="s">
        <v>228</v>
      </c>
      <c r="D201" s="88" t="s">
        <v>229</v>
      </c>
      <c r="E201" s="25">
        <v>3</v>
      </c>
      <c r="F201" s="25">
        <v>0</v>
      </c>
      <c r="G201" s="25">
        <v>0</v>
      </c>
      <c r="H201" s="25">
        <v>3</v>
      </c>
      <c r="I201" s="36"/>
      <c r="J201" s="87" t="s">
        <v>230</v>
      </c>
    </row>
    <row r="202" spans="1:10" ht="12.95" customHeight="1" x14ac:dyDescent="0.2">
      <c r="B202" s="25">
        <v>6</v>
      </c>
      <c r="C202" s="25" t="s">
        <v>231</v>
      </c>
      <c r="D202" s="27" t="s">
        <v>232</v>
      </c>
      <c r="E202" s="28">
        <v>2</v>
      </c>
      <c r="F202" s="28">
        <v>1</v>
      </c>
      <c r="G202" s="25">
        <v>0</v>
      </c>
      <c r="H202" s="28">
        <v>3</v>
      </c>
      <c r="I202" s="89"/>
      <c r="J202" s="87" t="s">
        <v>230</v>
      </c>
    </row>
    <row r="203" spans="1:10" ht="12.95" customHeight="1" x14ac:dyDescent="0.2">
      <c r="B203" s="25">
        <v>7</v>
      </c>
      <c r="C203" s="25" t="s">
        <v>233</v>
      </c>
      <c r="D203" s="26" t="s">
        <v>234</v>
      </c>
      <c r="E203" s="25">
        <v>3</v>
      </c>
      <c r="F203" s="25">
        <v>0</v>
      </c>
      <c r="G203" s="8">
        <v>0</v>
      </c>
      <c r="H203" s="25">
        <v>3</v>
      </c>
      <c r="I203" s="90"/>
      <c r="J203" s="87" t="s">
        <v>230</v>
      </c>
    </row>
    <row r="204" spans="1:10" ht="12.95" customHeight="1" x14ac:dyDescent="0.25">
      <c r="B204" s="72" t="s">
        <v>32</v>
      </c>
      <c r="C204" s="73"/>
      <c r="D204" s="74"/>
      <c r="E204" s="11">
        <f>SUM(E197:E203)</f>
        <v>15</v>
      </c>
      <c r="F204" s="11">
        <f>SUM(F197:F203)</f>
        <v>5</v>
      </c>
      <c r="G204" s="11">
        <f>SUM(G197:G203)</f>
        <v>0</v>
      </c>
      <c r="H204" s="11">
        <f>SUM(H197:H203)</f>
        <v>20</v>
      </c>
      <c r="I204" s="12"/>
      <c r="J204" s="13"/>
    </row>
    <row r="205" spans="1:10" ht="12" customHeight="1" x14ac:dyDescent="0.25">
      <c r="C205" s="1"/>
      <c r="D205" s="1"/>
      <c r="E205" s="17"/>
      <c r="F205" s="17"/>
      <c r="G205" s="17"/>
      <c r="H205" s="17"/>
    </row>
    <row r="206" spans="1:10" ht="12.95" customHeight="1" x14ac:dyDescent="0.25">
      <c r="H206" s="44" t="s">
        <v>146</v>
      </c>
      <c r="I206" s="45"/>
    </row>
    <row r="207" spans="1:10" ht="2.25" customHeight="1" x14ac:dyDescent="0.25">
      <c r="H207" s="44"/>
      <c r="I207" s="45"/>
    </row>
    <row r="208" spans="1:10" ht="12.95" customHeight="1" x14ac:dyDescent="0.25">
      <c r="H208" s="46" t="s">
        <v>147</v>
      </c>
      <c r="I208" s="45"/>
    </row>
    <row r="209" spans="8:9" ht="12.95" customHeight="1" x14ac:dyDescent="0.25">
      <c r="H209" s="46" t="s">
        <v>148</v>
      </c>
      <c r="I209" s="45"/>
    </row>
    <row r="210" spans="8:9" ht="12.95" customHeight="1" x14ac:dyDescent="0.25">
      <c r="H210" s="46"/>
      <c r="I210" s="45"/>
    </row>
    <row r="211" spans="8:9" ht="21" customHeight="1" x14ac:dyDescent="0.25">
      <c r="H211" s="46"/>
      <c r="I211" s="45"/>
    </row>
    <row r="212" spans="8:9" ht="12.95" customHeight="1" x14ac:dyDescent="0.25">
      <c r="H212" s="46"/>
      <c r="I212" s="45"/>
    </row>
    <row r="213" spans="8:9" ht="12.95" customHeight="1" x14ac:dyDescent="0.25">
      <c r="H213" s="47" t="s">
        <v>149</v>
      </c>
      <c r="I213" s="45"/>
    </row>
    <row r="214" spans="8:9" ht="8.25" customHeight="1" x14ac:dyDescent="0.25">
      <c r="H214" s="46" t="s">
        <v>150</v>
      </c>
      <c r="I214" s="45"/>
    </row>
    <row r="215" spans="8:9" ht="12.75" x14ac:dyDescent="0.25"/>
    <row r="216" spans="8:9" ht="12.75" x14ac:dyDescent="0.25"/>
    <row r="217" spans="8:9" ht="12.75" x14ac:dyDescent="0.25"/>
    <row r="218" spans="8:9" ht="12.75" x14ac:dyDescent="0.25"/>
    <row r="219" spans="8:9" ht="12.75" x14ac:dyDescent="0.25"/>
    <row r="220" spans="8:9" ht="12.75" x14ac:dyDescent="0.25"/>
  </sheetData>
  <mergeCells count="105">
    <mergeCell ref="I195:I196"/>
    <mergeCell ref="J195:J196"/>
    <mergeCell ref="B204:D204"/>
    <mergeCell ref="B192:D192"/>
    <mergeCell ref="B195:B196"/>
    <mergeCell ref="C195:C196"/>
    <mergeCell ref="D195:D196"/>
    <mergeCell ref="E195:H195"/>
    <mergeCell ref="J176:J177"/>
    <mergeCell ref="B185:D185"/>
    <mergeCell ref="B188:B189"/>
    <mergeCell ref="C188:C189"/>
    <mergeCell ref="D188:D189"/>
    <mergeCell ref="E188:H188"/>
    <mergeCell ref="I188:I189"/>
    <mergeCell ref="J188:J189"/>
    <mergeCell ref="I166:I167"/>
    <mergeCell ref="B173:D173"/>
    <mergeCell ref="B176:B177"/>
    <mergeCell ref="C176:C177"/>
    <mergeCell ref="D176:D177"/>
    <mergeCell ref="E176:H176"/>
    <mergeCell ref="I176:I177"/>
    <mergeCell ref="B160:D160"/>
    <mergeCell ref="I160:J160"/>
    <mergeCell ref="B164:B165"/>
    <mergeCell ref="C164:C165"/>
    <mergeCell ref="D164:D165"/>
    <mergeCell ref="E164:H164"/>
    <mergeCell ref="I164:I165"/>
    <mergeCell ref="J164:J165"/>
    <mergeCell ref="I144:I145"/>
    <mergeCell ref="J144:J145"/>
    <mergeCell ref="B141:D141"/>
    <mergeCell ref="B144:B145"/>
    <mergeCell ref="C144:C145"/>
    <mergeCell ref="D144:D145"/>
    <mergeCell ref="E144:H144"/>
    <mergeCell ref="I119:I120"/>
    <mergeCell ref="J119:J120"/>
    <mergeCell ref="B128:D128"/>
    <mergeCell ref="B131:B132"/>
    <mergeCell ref="C131:C132"/>
    <mergeCell ref="D131:D132"/>
    <mergeCell ref="E131:H131"/>
    <mergeCell ref="I131:I132"/>
    <mergeCell ref="J131:J132"/>
    <mergeCell ref="B116:D116"/>
    <mergeCell ref="B119:B120"/>
    <mergeCell ref="C119:C120"/>
    <mergeCell ref="D119:D120"/>
    <mergeCell ref="E119:H119"/>
    <mergeCell ref="J95:J96"/>
    <mergeCell ref="B104:D104"/>
    <mergeCell ref="B107:B108"/>
    <mergeCell ref="C107:C108"/>
    <mergeCell ref="D107:D108"/>
    <mergeCell ref="E107:H107"/>
    <mergeCell ref="I107:I108"/>
    <mergeCell ref="J107:J108"/>
    <mergeCell ref="B95:B96"/>
    <mergeCell ref="C95:C96"/>
    <mergeCell ref="D95:D96"/>
    <mergeCell ref="E95:H95"/>
    <mergeCell ref="I95:I96"/>
    <mergeCell ref="B90:D90"/>
    <mergeCell ref="I90:J90"/>
    <mergeCell ref="I44:I45"/>
    <mergeCell ref="J44:J45"/>
    <mergeCell ref="B71:D71"/>
    <mergeCell ref="B74:B75"/>
    <mergeCell ref="C74:C75"/>
    <mergeCell ref="D74:D75"/>
    <mergeCell ref="E74:H74"/>
    <mergeCell ref="I74:I75"/>
    <mergeCell ref="J74:J75"/>
    <mergeCell ref="B41:D41"/>
    <mergeCell ref="B44:B45"/>
    <mergeCell ref="C44:C45"/>
    <mergeCell ref="D44:D45"/>
    <mergeCell ref="E44:H44"/>
    <mergeCell ref="I22:I23"/>
    <mergeCell ref="J22:J23"/>
    <mergeCell ref="B29:D29"/>
    <mergeCell ref="B32:B33"/>
    <mergeCell ref="C32:C33"/>
    <mergeCell ref="D32:D33"/>
    <mergeCell ref="E32:H32"/>
    <mergeCell ref="I32:I33"/>
    <mergeCell ref="J32:J33"/>
    <mergeCell ref="B19:D19"/>
    <mergeCell ref="B22:B23"/>
    <mergeCell ref="C22:C23"/>
    <mergeCell ref="D22:D23"/>
    <mergeCell ref="E22:H22"/>
    <mergeCell ref="D1:J1"/>
    <mergeCell ref="D2:H2"/>
    <mergeCell ref="D3:H3"/>
    <mergeCell ref="D4:J4"/>
    <mergeCell ref="B9:B10"/>
    <mergeCell ref="C9:C10"/>
    <mergeCell ref="D9:D10"/>
    <mergeCell ref="E9:H9"/>
    <mergeCell ref="I9:I10"/>
    <mergeCell ref="J9:J10"/>
  </mergeCells>
  <pageMargins left="0.74" right="0.25" top="0.47" bottom="1.63" header="0.47" footer="0.3"/>
  <pageSetup paperSize="5" scale="9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3380A-4ECE-470A-BD1C-ED35EFC43A27}">
  <dimension ref="A1:J126"/>
  <sheetViews>
    <sheetView workbookViewId="0">
      <selection activeCell="K4" sqref="K4"/>
    </sheetView>
  </sheetViews>
  <sheetFormatPr defaultColWidth="9.140625" defaultRowHeight="12.75" x14ac:dyDescent="0.25"/>
  <cols>
    <col min="1" max="1" width="4" style="1" customWidth="1"/>
    <col min="2" max="2" width="8.28515625" style="3" customWidth="1"/>
    <col min="3" max="3" width="28.85546875" style="3" customWidth="1"/>
    <col min="4" max="4" width="7.7109375" style="30" customWidth="1"/>
    <col min="5" max="5" width="9.28515625" style="30" customWidth="1"/>
    <col min="6" max="6" width="7.28515625" style="30" customWidth="1"/>
    <col min="7" max="7" width="7.85546875" style="30" customWidth="1"/>
    <col min="8" max="8" width="9.42578125" style="1" customWidth="1"/>
    <col min="9" max="9" width="12.42578125" style="1" customWidth="1"/>
    <col min="10" max="10" width="13.5703125" style="1" customWidth="1"/>
    <col min="11" max="13" width="9.140625" style="1"/>
    <col min="14" max="14" width="14.7109375" style="1" customWidth="1"/>
    <col min="15" max="16" width="9.140625" style="1"/>
    <col min="17" max="17" width="27" style="1" customWidth="1"/>
    <col min="18" max="16384" width="9.140625" style="1"/>
  </cols>
  <sheetData>
    <row r="1" spans="1:9" ht="12.95" customHeight="1" x14ac:dyDescent="0.25">
      <c r="A1" s="85" t="s">
        <v>189</v>
      </c>
      <c r="B1" s="85"/>
      <c r="C1" s="85"/>
      <c r="D1" s="85"/>
      <c r="E1" s="85"/>
      <c r="F1" s="85"/>
      <c r="G1" s="85"/>
      <c r="H1" s="85"/>
      <c r="I1" s="85"/>
    </row>
    <row r="2" spans="1:9" ht="12.95" customHeight="1" x14ac:dyDescent="0.25">
      <c r="A2" s="85" t="s">
        <v>191</v>
      </c>
      <c r="B2" s="85"/>
      <c r="C2" s="85"/>
      <c r="D2" s="85"/>
      <c r="E2" s="85"/>
      <c r="F2" s="85"/>
      <c r="G2" s="85"/>
      <c r="H2" s="85"/>
      <c r="I2" s="85"/>
    </row>
    <row r="3" spans="1:9" ht="12.95" customHeight="1" x14ac:dyDescent="0.25">
      <c r="A3" s="18"/>
      <c r="B3" s="31"/>
      <c r="C3" s="31"/>
      <c r="D3" s="32"/>
    </row>
    <row r="4" spans="1:9" ht="12.95" customHeight="1" x14ac:dyDescent="0.25">
      <c r="A4" s="2" t="s">
        <v>114</v>
      </c>
      <c r="B4" s="18"/>
      <c r="C4" s="18"/>
      <c r="D4" s="40"/>
      <c r="E4" s="17"/>
      <c r="F4" s="17"/>
      <c r="G4" s="17"/>
    </row>
    <row r="5" spans="1:9" ht="12.95" customHeight="1" x14ac:dyDescent="0.25">
      <c r="A5" s="60" t="s">
        <v>6</v>
      </c>
      <c r="B5" s="62" t="s">
        <v>7</v>
      </c>
      <c r="C5" s="62" t="s">
        <v>8</v>
      </c>
      <c r="D5" s="64" t="s">
        <v>9</v>
      </c>
      <c r="E5" s="65"/>
      <c r="F5" s="65"/>
      <c r="G5" s="66"/>
      <c r="H5" s="67" t="s">
        <v>10</v>
      </c>
      <c r="I5" s="62" t="s">
        <v>11</v>
      </c>
    </row>
    <row r="6" spans="1:9" ht="12.95" customHeight="1" x14ac:dyDescent="0.25">
      <c r="A6" s="61"/>
      <c r="B6" s="63"/>
      <c r="C6" s="63"/>
      <c r="D6" s="38" t="s">
        <v>12</v>
      </c>
      <c r="E6" s="38" t="s">
        <v>161</v>
      </c>
      <c r="F6" s="38" t="s">
        <v>13</v>
      </c>
      <c r="G6" s="38" t="s">
        <v>14</v>
      </c>
      <c r="H6" s="68"/>
      <c r="I6" s="63"/>
    </row>
    <row r="7" spans="1:9" ht="12.95" customHeight="1" x14ac:dyDescent="0.25">
      <c r="A7" s="25">
        <v>1</v>
      </c>
      <c r="B7" s="6" t="s">
        <v>15</v>
      </c>
      <c r="C7" s="7" t="s">
        <v>16</v>
      </c>
      <c r="D7" s="8">
        <v>3</v>
      </c>
      <c r="E7" s="8">
        <v>0</v>
      </c>
      <c r="F7" s="8">
        <v>0</v>
      </c>
      <c r="G7" s="8">
        <f t="shared" ref="G7:G13" si="0">D7+E7+F7</f>
        <v>3</v>
      </c>
      <c r="H7" s="9" t="s">
        <v>17</v>
      </c>
      <c r="I7" s="10" t="s">
        <v>18</v>
      </c>
    </row>
    <row r="8" spans="1:9" ht="12.95" customHeight="1" x14ac:dyDescent="0.25">
      <c r="A8" s="25">
        <v>2</v>
      </c>
      <c r="B8" s="6" t="s">
        <v>19</v>
      </c>
      <c r="C8" s="7" t="s">
        <v>20</v>
      </c>
      <c r="D8" s="8">
        <v>2</v>
      </c>
      <c r="E8" s="8">
        <v>0</v>
      </c>
      <c r="F8" s="8">
        <v>0</v>
      </c>
      <c r="G8" s="8">
        <f t="shared" si="0"/>
        <v>2</v>
      </c>
      <c r="H8" s="9" t="s">
        <v>17</v>
      </c>
      <c r="I8" s="10" t="s">
        <v>18</v>
      </c>
    </row>
    <row r="9" spans="1:9" ht="12.95" customHeight="1" x14ac:dyDescent="0.25">
      <c r="A9" s="25">
        <v>3</v>
      </c>
      <c r="B9" s="6" t="s">
        <v>33</v>
      </c>
      <c r="C9" s="7" t="s">
        <v>34</v>
      </c>
      <c r="D9" s="8">
        <v>3</v>
      </c>
      <c r="E9" s="8">
        <v>0</v>
      </c>
      <c r="F9" s="8">
        <v>0</v>
      </c>
      <c r="G9" s="8">
        <f t="shared" si="0"/>
        <v>3</v>
      </c>
      <c r="H9" s="9" t="s">
        <v>17</v>
      </c>
      <c r="I9" s="10" t="s">
        <v>35</v>
      </c>
    </row>
    <row r="10" spans="1:9" ht="12.95" customHeight="1" x14ac:dyDescent="0.25">
      <c r="A10" s="25">
        <v>4</v>
      </c>
      <c r="B10" s="8" t="s">
        <v>44</v>
      </c>
      <c r="C10" s="21" t="s">
        <v>45</v>
      </c>
      <c r="D10" s="8">
        <v>1</v>
      </c>
      <c r="E10" s="8">
        <v>1</v>
      </c>
      <c r="F10" s="8">
        <v>0</v>
      </c>
      <c r="G10" s="8">
        <f t="shared" si="0"/>
        <v>2</v>
      </c>
      <c r="H10" s="9" t="s">
        <v>17</v>
      </c>
      <c r="I10" s="10" t="s">
        <v>46</v>
      </c>
    </row>
    <row r="11" spans="1:9" ht="12.95" customHeight="1" x14ac:dyDescent="0.25">
      <c r="A11" s="25">
        <v>5</v>
      </c>
      <c r="B11" s="8" t="s">
        <v>47</v>
      </c>
      <c r="C11" s="21" t="s">
        <v>48</v>
      </c>
      <c r="D11" s="8">
        <v>4</v>
      </c>
      <c r="E11" s="8">
        <v>0</v>
      </c>
      <c r="F11" s="8">
        <v>0</v>
      </c>
      <c r="G11" s="8">
        <f t="shared" si="0"/>
        <v>4</v>
      </c>
      <c r="H11" s="9" t="s">
        <v>17</v>
      </c>
      <c r="I11" s="10" t="s">
        <v>46</v>
      </c>
    </row>
    <row r="12" spans="1:9" ht="12.95" customHeight="1" x14ac:dyDescent="0.25">
      <c r="A12" s="25">
        <v>6</v>
      </c>
      <c r="B12" s="8" t="s">
        <v>59</v>
      </c>
      <c r="C12" s="22" t="s">
        <v>60</v>
      </c>
      <c r="D12" s="8">
        <v>1</v>
      </c>
      <c r="E12" s="8">
        <v>1</v>
      </c>
      <c r="F12" s="8">
        <v>0</v>
      </c>
      <c r="G12" s="8">
        <f t="shared" si="0"/>
        <v>2</v>
      </c>
      <c r="H12" s="9" t="s">
        <v>17</v>
      </c>
      <c r="I12" s="10" t="s">
        <v>46</v>
      </c>
    </row>
    <row r="13" spans="1:9" ht="12.95" customHeight="1" x14ac:dyDescent="0.25">
      <c r="A13" s="25">
        <v>7</v>
      </c>
      <c r="B13" s="8" t="s">
        <v>61</v>
      </c>
      <c r="C13" s="19" t="s">
        <v>62</v>
      </c>
      <c r="D13" s="8">
        <v>2</v>
      </c>
      <c r="E13" s="8">
        <v>1</v>
      </c>
      <c r="F13" s="8">
        <v>0</v>
      </c>
      <c r="G13" s="8">
        <f t="shared" si="0"/>
        <v>3</v>
      </c>
      <c r="H13" s="9" t="s">
        <v>17</v>
      </c>
      <c r="I13" s="10" t="s">
        <v>46</v>
      </c>
    </row>
    <row r="14" spans="1:9" ht="12.95" customHeight="1" x14ac:dyDescent="0.25">
      <c r="A14" s="72" t="s">
        <v>117</v>
      </c>
      <c r="B14" s="73"/>
      <c r="C14" s="74"/>
      <c r="D14" s="11">
        <f>SUM(D7:D13)</f>
        <v>16</v>
      </c>
      <c r="E14" s="11">
        <f>SUM(E7:E13)</f>
        <v>3</v>
      </c>
      <c r="F14" s="11">
        <f>SUM(F7:F13)</f>
        <v>0</v>
      </c>
      <c r="G14" s="11">
        <f>SUM(G7:G13)</f>
        <v>19</v>
      </c>
      <c r="H14" s="33"/>
      <c r="I14" s="41"/>
    </row>
    <row r="15" spans="1:9" ht="12.95" customHeight="1" x14ac:dyDescent="0.25">
      <c r="B15" s="1"/>
      <c r="C15" s="1"/>
      <c r="D15" s="17"/>
      <c r="E15" s="17"/>
      <c r="F15" s="17"/>
      <c r="G15" s="17"/>
    </row>
    <row r="16" spans="1:9" ht="12.95" customHeight="1" x14ac:dyDescent="0.25">
      <c r="A16" s="2" t="s">
        <v>118</v>
      </c>
      <c r="B16" s="1"/>
      <c r="C16" s="1"/>
      <c r="D16" s="17"/>
      <c r="E16" s="17"/>
      <c r="F16" s="17"/>
      <c r="G16" s="17"/>
    </row>
    <row r="17" spans="1:9" ht="12.95" customHeight="1" x14ac:dyDescent="0.25">
      <c r="A17" s="60" t="s">
        <v>6</v>
      </c>
      <c r="B17" s="62" t="s">
        <v>7</v>
      </c>
      <c r="C17" s="62" t="s">
        <v>8</v>
      </c>
      <c r="D17" s="64" t="s">
        <v>9</v>
      </c>
      <c r="E17" s="65"/>
      <c r="F17" s="65"/>
      <c r="G17" s="66"/>
      <c r="H17" s="67" t="s">
        <v>10</v>
      </c>
      <c r="I17" s="62" t="s">
        <v>11</v>
      </c>
    </row>
    <row r="18" spans="1:9" ht="12.95" customHeight="1" x14ac:dyDescent="0.25">
      <c r="A18" s="61"/>
      <c r="B18" s="63"/>
      <c r="C18" s="63"/>
      <c r="D18" s="38" t="s">
        <v>12</v>
      </c>
      <c r="E18" s="38" t="s">
        <v>161</v>
      </c>
      <c r="F18" s="38" t="s">
        <v>13</v>
      </c>
      <c r="G18" s="38" t="s">
        <v>14</v>
      </c>
      <c r="H18" s="68"/>
      <c r="I18" s="63"/>
    </row>
    <row r="19" spans="1:9" ht="12.95" customHeight="1" x14ac:dyDescent="0.25">
      <c r="A19" s="25">
        <v>1</v>
      </c>
      <c r="B19" s="8" t="s">
        <v>21</v>
      </c>
      <c r="C19" s="19" t="s">
        <v>22</v>
      </c>
      <c r="D19" s="8">
        <v>2</v>
      </c>
      <c r="E19" s="8">
        <v>0</v>
      </c>
      <c r="F19" s="8">
        <v>0</v>
      </c>
      <c r="G19" s="8">
        <f t="shared" ref="G19:G25" si="1">D19+E19+F19</f>
        <v>2</v>
      </c>
      <c r="H19" s="9" t="s">
        <v>17</v>
      </c>
      <c r="I19" s="9" t="s">
        <v>18</v>
      </c>
    </row>
    <row r="20" spans="1:9" ht="12.95" customHeight="1" x14ac:dyDescent="0.25">
      <c r="A20" s="25">
        <v>2</v>
      </c>
      <c r="B20" s="8" t="s">
        <v>25</v>
      </c>
      <c r="C20" s="19" t="s">
        <v>26</v>
      </c>
      <c r="D20" s="8">
        <v>2</v>
      </c>
      <c r="E20" s="8">
        <v>0</v>
      </c>
      <c r="F20" s="8">
        <v>0</v>
      </c>
      <c r="G20" s="8">
        <f t="shared" si="1"/>
        <v>2</v>
      </c>
      <c r="H20" s="9" t="s">
        <v>17</v>
      </c>
      <c r="I20" s="9" t="s">
        <v>18</v>
      </c>
    </row>
    <row r="21" spans="1:9" ht="12.95" customHeight="1" x14ac:dyDescent="0.25">
      <c r="A21" s="25">
        <v>3</v>
      </c>
      <c r="B21" s="8" t="s">
        <v>38</v>
      </c>
      <c r="C21" s="7" t="s">
        <v>119</v>
      </c>
      <c r="D21" s="6">
        <v>2</v>
      </c>
      <c r="E21" s="6">
        <v>1</v>
      </c>
      <c r="F21" s="6">
        <v>0</v>
      </c>
      <c r="G21" s="8">
        <f t="shared" si="1"/>
        <v>3</v>
      </c>
      <c r="H21" s="9" t="s">
        <v>17</v>
      </c>
      <c r="I21" s="9" t="s">
        <v>35</v>
      </c>
    </row>
    <row r="22" spans="1:9" ht="12.95" customHeight="1" x14ac:dyDescent="0.25">
      <c r="A22" s="25">
        <v>4</v>
      </c>
      <c r="B22" s="8" t="s">
        <v>49</v>
      </c>
      <c r="C22" s="20" t="s">
        <v>50</v>
      </c>
      <c r="D22" s="8">
        <v>4</v>
      </c>
      <c r="E22" s="8">
        <v>0</v>
      </c>
      <c r="F22" s="8">
        <v>0</v>
      </c>
      <c r="G22" s="8">
        <f t="shared" si="1"/>
        <v>4</v>
      </c>
      <c r="H22" s="9" t="s">
        <v>17</v>
      </c>
      <c r="I22" s="10" t="s">
        <v>46</v>
      </c>
    </row>
    <row r="23" spans="1:9" ht="12.95" customHeight="1" x14ac:dyDescent="0.25">
      <c r="A23" s="25">
        <v>5</v>
      </c>
      <c r="B23" s="8" t="s">
        <v>51</v>
      </c>
      <c r="C23" s="22" t="s">
        <v>52</v>
      </c>
      <c r="D23" s="8">
        <v>3</v>
      </c>
      <c r="E23" s="8">
        <v>0</v>
      </c>
      <c r="F23" s="8">
        <v>0</v>
      </c>
      <c r="G23" s="8">
        <f t="shared" si="1"/>
        <v>3</v>
      </c>
      <c r="H23" s="9" t="s">
        <v>17</v>
      </c>
      <c r="I23" s="10" t="s">
        <v>46</v>
      </c>
    </row>
    <row r="24" spans="1:9" ht="12.95" customHeight="1" x14ac:dyDescent="0.25">
      <c r="A24" s="25">
        <v>6</v>
      </c>
      <c r="B24" s="8" t="s">
        <v>115</v>
      </c>
      <c r="C24" s="7" t="s">
        <v>63</v>
      </c>
      <c r="D24" s="8">
        <v>2</v>
      </c>
      <c r="E24" s="8">
        <v>0</v>
      </c>
      <c r="F24" s="8">
        <v>0</v>
      </c>
      <c r="G24" s="8">
        <f t="shared" si="1"/>
        <v>2</v>
      </c>
      <c r="H24" s="6" t="s">
        <v>33</v>
      </c>
      <c r="I24" s="9" t="s">
        <v>46</v>
      </c>
    </row>
    <row r="25" spans="1:9" ht="12.95" customHeight="1" x14ac:dyDescent="0.25">
      <c r="A25" s="25">
        <v>7</v>
      </c>
      <c r="B25" s="8" t="s">
        <v>116</v>
      </c>
      <c r="C25" s="10" t="s">
        <v>64</v>
      </c>
      <c r="D25" s="6">
        <v>1</v>
      </c>
      <c r="E25" s="6">
        <v>2</v>
      </c>
      <c r="F25" s="6">
        <v>0</v>
      </c>
      <c r="G25" s="8">
        <f t="shared" si="1"/>
        <v>3</v>
      </c>
      <c r="H25" s="9" t="s">
        <v>17</v>
      </c>
      <c r="I25" s="9" t="s">
        <v>46</v>
      </c>
    </row>
    <row r="26" spans="1:9" ht="12.95" customHeight="1" x14ac:dyDescent="0.25">
      <c r="A26" s="75" t="s">
        <v>120</v>
      </c>
      <c r="B26" s="75"/>
      <c r="C26" s="75"/>
      <c r="D26" s="11">
        <f>SUM(D19:D25)</f>
        <v>16</v>
      </c>
      <c r="E26" s="11">
        <f>SUM(E19:E25)</f>
        <v>3</v>
      </c>
      <c r="F26" s="11">
        <f>SUM(F19:F25)</f>
        <v>0</v>
      </c>
      <c r="G26" s="11">
        <f>SUM(G19:G25)</f>
        <v>19</v>
      </c>
      <c r="H26" s="34"/>
      <c r="I26" s="42"/>
    </row>
    <row r="27" spans="1:9" ht="12.95" customHeight="1" x14ac:dyDescent="0.25">
      <c r="B27" s="1"/>
      <c r="C27" s="1"/>
      <c r="D27" s="17"/>
      <c r="E27" s="17"/>
      <c r="F27" s="17"/>
      <c r="G27" s="17"/>
    </row>
    <row r="28" spans="1:9" ht="12.95" customHeight="1" x14ac:dyDescent="0.25">
      <c r="A28" s="43" t="s">
        <v>121</v>
      </c>
      <c r="B28" s="16"/>
      <c r="C28" s="16"/>
      <c r="D28" s="17"/>
      <c r="E28" s="17"/>
      <c r="F28" s="17"/>
      <c r="G28" s="17"/>
    </row>
    <row r="29" spans="1:9" ht="12.95" customHeight="1" x14ac:dyDescent="0.25">
      <c r="A29" s="60" t="s">
        <v>6</v>
      </c>
      <c r="B29" s="62" t="s">
        <v>7</v>
      </c>
      <c r="C29" s="62" t="s">
        <v>8</v>
      </c>
      <c r="D29" s="64" t="s">
        <v>9</v>
      </c>
      <c r="E29" s="65"/>
      <c r="F29" s="65"/>
      <c r="G29" s="66"/>
      <c r="H29" s="67" t="s">
        <v>10</v>
      </c>
      <c r="I29" s="62" t="s">
        <v>11</v>
      </c>
    </row>
    <row r="30" spans="1:9" ht="12.95" customHeight="1" x14ac:dyDescent="0.25">
      <c r="A30" s="61"/>
      <c r="B30" s="63"/>
      <c r="C30" s="63"/>
      <c r="D30" s="38" t="s">
        <v>12</v>
      </c>
      <c r="E30" s="38" t="s">
        <v>161</v>
      </c>
      <c r="F30" s="38" t="s">
        <v>13</v>
      </c>
      <c r="G30" s="38" t="s">
        <v>14</v>
      </c>
      <c r="H30" s="68"/>
      <c r="I30" s="63"/>
    </row>
    <row r="31" spans="1:9" ht="12.95" customHeight="1" x14ac:dyDescent="0.25">
      <c r="A31" s="25">
        <v>1</v>
      </c>
      <c r="B31" s="8" t="s">
        <v>23</v>
      </c>
      <c r="C31" s="19" t="s">
        <v>24</v>
      </c>
      <c r="D31" s="8">
        <v>2</v>
      </c>
      <c r="E31" s="8">
        <v>0</v>
      </c>
      <c r="F31" s="8">
        <v>0</v>
      </c>
      <c r="G31" s="8">
        <f t="shared" ref="G31:G37" si="2">D31+E31+F31</f>
        <v>2</v>
      </c>
      <c r="H31" s="9" t="s">
        <v>17</v>
      </c>
      <c r="I31" s="9" t="s">
        <v>18</v>
      </c>
    </row>
    <row r="32" spans="1:9" ht="12.95" customHeight="1" x14ac:dyDescent="0.25">
      <c r="A32" s="25">
        <v>2</v>
      </c>
      <c r="B32" s="8" t="s">
        <v>27</v>
      </c>
      <c r="C32" s="19" t="s">
        <v>28</v>
      </c>
      <c r="D32" s="8">
        <v>2</v>
      </c>
      <c r="E32" s="8">
        <v>1</v>
      </c>
      <c r="F32" s="8">
        <v>0</v>
      </c>
      <c r="G32" s="8">
        <f t="shared" si="2"/>
        <v>3</v>
      </c>
      <c r="H32" s="9" t="s">
        <v>17</v>
      </c>
      <c r="I32" s="9" t="s">
        <v>18</v>
      </c>
    </row>
    <row r="33" spans="1:9" ht="12.95" customHeight="1" x14ac:dyDescent="0.25">
      <c r="A33" s="25">
        <v>3</v>
      </c>
      <c r="B33" s="8" t="s">
        <v>36</v>
      </c>
      <c r="C33" s="19" t="s">
        <v>37</v>
      </c>
      <c r="D33" s="8">
        <v>3</v>
      </c>
      <c r="E33" s="8">
        <v>0</v>
      </c>
      <c r="F33" s="8">
        <v>0</v>
      </c>
      <c r="G33" s="8">
        <f t="shared" si="2"/>
        <v>3</v>
      </c>
      <c r="H33" s="9" t="s">
        <v>17</v>
      </c>
      <c r="I33" s="9" t="s">
        <v>35</v>
      </c>
    </row>
    <row r="34" spans="1:9" ht="12.95" customHeight="1" x14ac:dyDescent="0.25">
      <c r="A34" s="25">
        <v>4</v>
      </c>
      <c r="B34" s="8" t="s">
        <v>53</v>
      </c>
      <c r="C34" s="20" t="s">
        <v>54</v>
      </c>
      <c r="D34" s="8">
        <v>4</v>
      </c>
      <c r="E34" s="8">
        <v>0</v>
      </c>
      <c r="F34" s="8">
        <v>0</v>
      </c>
      <c r="G34" s="8">
        <f t="shared" si="2"/>
        <v>4</v>
      </c>
      <c r="H34" s="9" t="s">
        <v>17</v>
      </c>
      <c r="I34" s="9" t="s">
        <v>46</v>
      </c>
    </row>
    <row r="35" spans="1:9" ht="12.95" customHeight="1" x14ac:dyDescent="0.25">
      <c r="A35" s="25">
        <v>5</v>
      </c>
      <c r="B35" s="8" t="s">
        <v>122</v>
      </c>
      <c r="C35" s="19" t="s">
        <v>65</v>
      </c>
      <c r="D35" s="8">
        <v>3</v>
      </c>
      <c r="E35" s="8">
        <v>0</v>
      </c>
      <c r="F35" s="8">
        <v>0</v>
      </c>
      <c r="G35" s="8">
        <f t="shared" si="2"/>
        <v>3</v>
      </c>
      <c r="H35" s="9" t="s">
        <v>17</v>
      </c>
      <c r="I35" s="9" t="s">
        <v>46</v>
      </c>
    </row>
    <row r="36" spans="1:9" ht="12.95" customHeight="1" x14ac:dyDescent="0.25">
      <c r="A36" s="25">
        <v>6</v>
      </c>
      <c r="B36" s="8" t="s">
        <v>123</v>
      </c>
      <c r="C36" s="19" t="s">
        <v>66</v>
      </c>
      <c r="D36" s="8">
        <v>1</v>
      </c>
      <c r="E36" s="8">
        <v>1</v>
      </c>
      <c r="F36" s="8">
        <v>0</v>
      </c>
      <c r="G36" s="8">
        <f>D36+E36+F36</f>
        <v>2</v>
      </c>
      <c r="H36" s="9" t="s">
        <v>17</v>
      </c>
      <c r="I36" s="9" t="s">
        <v>46</v>
      </c>
    </row>
    <row r="37" spans="1:9" ht="12.95" customHeight="1" x14ac:dyDescent="0.25">
      <c r="A37" s="25">
        <v>7</v>
      </c>
      <c r="B37" s="8" t="s">
        <v>67</v>
      </c>
      <c r="C37" s="7" t="s">
        <v>182</v>
      </c>
      <c r="D37" s="8">
        <v>1</v>
      </c>
      <c r="E37" s="8">
        <v>2</v>
      </c>
      <c r="F37" s="8">
        <v>0</v>
      </c>
      <c r="G37" s="8">
        <f t="shared" si="2"/>
        <v>3</v>
      </c>
      <c r="H37" s="9" t="s">
        <v>17</v>
      </c>
      <c r="I37" s="9" t="s">
        <v>46</v>
      </c>
    </row>
    <row r="38" spans="1:9" ht="12.95" customHeight="1" x14ac:dyDescent="0.25">
      <c r="A38" s="72" t="s">
        <v>125</v>
      </c>
      <c r="B38" s="73"/>
      <c r="C38" s="74"/>
      <c r="D38" s="11">
        <f>SUM(D31:D37)</f>
        <v>16</v>
      </c>
      <c r="E38" s="11">
        <v>0</v>
      </c>
      <c r="F38" s="11">
        <f>SUM(F31:F37)</f>
        <v>0</v>
      </c>
      <c r="G38" s="11">
        <f>SUM(G31:G37)</f>
        <v>20</v>
      </c>
      <c r="H38" s="34"/>
      <c r="I38" s="42"/>
    </row>
    <row r="39" spans="1:9" ht="12.95" customHeight="1" x14ac:dyDescent="0.25">
      <c r="B39" s="1"/>
      <c r="C39" s="1"/>
      <c r="D39" s="17"/>
      <c r="E39" s="17"/>
      <c r="F39" s="17"/>
      <c r="G39" s="17"/>
    </row>
    <row r="40" spans="1:9" ht="12.95" customHeight="1" x14ac:dyDescent="0.25">
      <c r="A40" s="43" t="s">
        <v>126</v>
      </c>
      <c r="B40" s="16"/>
      <c r="C40" s="16"/>
      <c r="D40" s="17"/>
      <c r="E40" s="17"/>
      <c r="F40" s="17"/>
      <c r="G40" s="17"/>
    </row>
    <row r="41" spans="1:9" ht="12.95" customHeight="1" x14ac:dyDescent="0.25">
      <c r="A41" s="60" t="s">
        <v>6</v>
      </c>
      <c r="B41" s="62" t="s">
        <v>7</v>
      </c>
      <c r="C41" s="62" t="s">
        <v>8</v>
      </c>
      <c r="D41" s="64" t="s">
        <v>9</v>
      </c>
      <c r="E41" s="65"/>
      <c r="F41" s="65"/>
      <c r="G41" s="66"/>
      <c r="H41" s="67" t="s">
        <v>10</v>
      </c>
      <c r="I41" s="62" t="s">
        <v>11</v>
      </c>
    </row>
    <row r="42" spans="1:9" ht="12.95" customHeight="1" x14ac:dyDescent="0.25">
      <c r="A42" s="61"/>
      <c r="B42" s="63"/>
      <c r="C42" s="63"/>
      <c r="D42" s="38" t="s">
        <v>12</v>
      </c>
      <c r="E42" s="38" t="s">
        <v>161</v>
      </c>
      <c r="F42" s="38" t="s">
        <v>13</v>
      </c>
      <c r="G42" s="38" t="s">
        <v>14</v>
      </c>
      <c r="H42" s="68"/>
      <c r="I42" s="63"/>
    </row>
    <row r="43" spans="1:9" ht="12.95" customHeight="1" x14ac:dyDescent="0.25">
      <c r="A43" s="25">
        <v>1</v>
      </c>
      <c r="B43" s="8" t="s">
        <v>29</v>
      </c>
      <c r="C43" s="20" t="s">
        <v>30</v>
      </c>
      <c r="D43" s="8">
        <v>1</v>
      </c>
      <c r="E43" s="8">
        <v>1</v>
      </c>
      <c r="F43" s="8">
        <v>0</v>
      </c>
      <c r="G43" s="8">
        <f>D43+E43</f>
        <v>2</v>
      </c>
      <c r="H43" s="9" t="s">
        <v>17</v>
      </c>
      <c r="I43" s="9" t="s">
        <v>18</v>
      </c>
    </row>
    <row r="44" spans="1:9" ht="12.95" customHeight="1" x14ac:dyDescent="0.25">
      <c r="A44" s="25">
        <v>2</v>
      </c>
      <c r="B44" s="8" t="s">
        <v>55</v>
      </c>
      <c r="C44" s="20" t="s">
        <v>56</v>
      </c>
      <c r="D44" s="8">
        <v>1</v>
      </c>
      <c r="E44" s="8">
        <v>2</v>
      </c>
      <c r="F44" s="8">
        <v>0</v>
      </c>
      <c r="G44" s="8">
        <f t="shared" ref="G44:G50" si="3">D44+E44</f>
        <v>3</v>
      </c>
      <c r="H44" s="9" t="s">
        <v>17</v>
      </c>
      <c r="I44" s="9" t="s">
        <v>46</v>
      </c>
    </row>
    <row r="45" spans="1:9" ht="12.95" customHeight="1" x14ac:dyDescent="0.25">
      <c r="A45" s="25">
        <v>3</v>
      </c>
      <c r="B45" s="8" t="s">
        <v>57</v>
      </c>
      <c r="C45" s="20" t="s">
        <v>77</v>
      </c>
      <c r="D45" s="8">
        <v>2</v>
      </c>
      <c r="E45" s="8">
        <v>0</v>
      </c>
      <c r="F45" s="8">
        <v>0</v>
      </c>
      <c r="G45" s="8">
        <f t="shared" si="3"/>
        <v>2</v>
      </c>
      <c r="H45" s="9" t="s">
        <v>17</v>
      </c>
      <c r="I45" s="9" t="s">
        <v>46</v>
      </c>
    </row>
    <row r="46" spans="1:9" ht="12.95" customHeight="1" x14ac:dyDescent="0.25">
      <c r="A46" s="25">
        <v>4</v>
      </c>
      <c r="B46" s="8" t="s">
        <v>124</v>
      </c>
      <c r="C46" s="22" t="s">
        <v>183</v>
      </c>
      <c r="D46" s="8">
        <v>1</v>
      </c>
      <c r="E46" s="8">
        <v>2</v>
      </c>
      <c r="F46" s="8">
        <v>0</v>
      </c>
      <c r="G46" s="8">
        <f t="shared" si="3"/>
        <v>3</v>
      </c>
      <c r="H46" s="9"/>
      <c r="I46" s="9" t="s">
        <v>46</v>
      </c>
    </row>
    <row r="47" spans="1:9" ht="12.95" customHeight="1" x14ac:dyDescent="0.25">
      <c r="A47" s="25">
        <v>5</v>
      </c>
      <c r="B47" s="8" t="s">
        <v>127</v>
      </c>
      <c r="C47" s="19" t="s">
        <v>68</v>
      </c>
      <c r="D47" s="8">
        <v>3</v>
      </c>
      <c r="E47" s="8">
        <v>0</v>
      </c>
      <c r="F47" s="8">
        <v>0</v>
      </c>
      <c r="G47" s="8">
        <f t="shared" si="3"/>
        <v>3</v>
      </c>
      <c r="H47" s="9" t="s">
        <v>17</v>
      </c>
      <c r="I47" s="9" t="s">
        <v>46</v>
      </c>
    </row>
    <row r="48" spans="1:9" ht="12.95" customHeight="1" x14ac:dyDescent="0.25">
      <c r="A48" s="25">
        <v>6</v>
      </c>
      <c r="B48" s="8" t="s">
        <v>128</v>
      </c>
      <c r="C48" s="19" t="s">
        <v>82</v>
      </c>
      <c r="D48" s="8">
        <v>1</v>
      </c>
      <c r="E48" s="8">
        <v>1</v>
      </c>
      <c r="F48" s="8">
        <v>0</v>
      </c>
      <c r="G48" s="8">
        <f t="shared" si="3"/>
        <v>2</v>
      </c>
      <c r="H48" s="9" t="s">
        <v>17</v>
      </c>
      <c r="I48" s="9" t="s">
        <v>46</v>
      </c>
    </row>
    <row r="49" spans="1:9" ht="12.95" customHeight="1" x14ac:dyDescent="0.25">
      <c r="A49" s="25">
        <v>7</v>
      </c>
      <c r="B49" s="8" t="s">
        <v>129</v>
      </c>
      <c r="C49" s="7" t="s">
        <v>69</v>
      </c>
      <c r="D49" s="8">
        <v>1</v>
      </c>
      <c r="E49" s="8">
        <v>2</v>
      </c>
      <c r="F49" s="8">
        <v>0</v>
      </c>
      <c r="G49" s="8">
        <f t="shared" si="3"/>
        <v>3</v>
      </c>
      <c r="H49" s="9" t="s">
        <v>17</v>
      </c>
      <c r="I49" s="9" t="s">
        <v>46</v>
      </c>
    </row>
    <row r="50" spans="1:9" ht="12.95" customHeight="1" x14ac:dyDescent="0.25">
      <c r="A50" s="25">
        <v>8</v>
      </c>
      <c r="B50" s="8" t="s">
        <v>130</v>
      </c>
      <c r="C50" s="23" t="s">
        <v>71</v>
      </c>
      <c r="D50" s="8">
        <v>2</v>
      </c>
      <c r="E50" s="8">
        <v>0</v>
      </c>
      <c r="F50" s="8">
        <v>0</v>
      </c>
      <c r="G50" s="8">
        <f t="shared" si="3"/>
        <v>2</v>
      </c>
      <c r="H50" s="6" t="s">
        <v>25</v>
      </c>
      <c r="I50" s="9" t="s">
        <v>46</v>
      </c>
    </row>
    <row r="51" spans="1:9" ht="12.95" customHeight="1" x14ac:dyDescent="0.25">
      <c r="A51" s="72" t="s">
        <v>131</v>
      </c>
      <c r="B51" s="73"/>
      <c r="C51" s="74"/>
      <c r="D51" s="11">
        <f>SUM(D44:D50)</f>
        <v>11</v>
      </c>
      <c r="E51" s="11">
        <f>SUM(E44:E50)</f>
        <v>7</v>
      </c>
      <c r="F51" s="11">
        <f>SUM(F44:F50)</f>
        <v>0</v>
      </c>
      <c r="G51" s="11">
        <f>SUM(G43:G50)</f>
        <v>20</v>
      </c>
      <c r="H51" s="34"/>
      <c r="I51" s="42"/>
    </row>
    <row r="52" spans="1:9" ht="12.95" customHeight="1" x14ac:dyDescent="0.25">
      <c r="A52" s="15"/>
      <c r="B52" s="15"/>
      <c r="C52" s="15"/>
      <c r="D52" s="15"/>
      <c r="E52" s="15"/>
      <c r="F52" s="15"/>
      <c r="G52" s="15"/>
      <c r="H52" s="35"/>
      <c r="I52" s="16"/>
    </row>
    <row r="53" spans="1:9" ht="12.95" customHeight="1" x14ac:dyDescent="0.25">
      <c r="A53" s="43" t="s">
        <v>132</v>
      </c>
      <c r="B53" s="16"/>
      <c r="C53" s="16"/>
      <c r="D53" s="17"/>
      <c r="E53" s="17"/>
      <c r="F53" s="17"/>
      <c r="G53" s="17"/>
    </row>
    <row r="54" spans="1:9" ht="12.95" customHeight="1" x14ac:dyDescent="0.25">
      <c r="A54" s="60" t="s">
        <v>6</v>
      </c>
      <c r="B54" s="62" t="s">
        <v>7</v>
      </c>
      <c r="C54" s="62" t="s">
        <v>8</v>
      </c>
      <c r="D54" s="64" t="s">
        <v>9</v>
      </c>
      <c r="E54" s="65"/>
      <c r="F54" s="65"/>
      <c r="G54" s="66"/>
      <c r="H54" s="67" t="s">
        <v>10</v>
      </c>
      <c r="I54" s="62" t="s">
        <v>11</v>
      </c>
    </row>
    <row r="55" spans="1:9" ht="12.95" customHeight="1" x14ac:dyDescent="0.25">
      <c r="A55" s="61"/>
      <c r="B55" s="63"/>
      <c r="C55" s="63"/>
      <c r="D55" s="38" t="s">
        <v>12</v>
      </c>
      <c r="E55" s="38" t="s">
        <v>161</v>
      </c>
      <c r="F55" s="38" t="s">
        <v>13</v>
      </c>
      <c r="G55" s="38" t="s">
        <v>14</v>
      </c>
      <c r="H55" s="68"/>
      <c r="I55" s="63"/>
    </row>
    <row r="56" spans="1:9" ht="12.95" customHeight="1" x14ac:dyDescent="0.25">
      <c r="A56" s="76" t="s">
        <v>96</v>
      </c>
      <c r="B56" s="77"/>
      <c r="C56" s="77"/>
      <c r="D56" s="77"/>
      <c r="E56" s="77"/>
      <c r="F56" s="77"/>
      <c r="G56" s="77"/>
      <c r="H56" s="77"/>
      <c r="I56" s="78"/>
    </row>
    <row r="57" spans="1:9" ht="12.95" customHeight="1" x14ac:dyDescent="0.25">
      <c r="A57" s="8">
        <v>1</v>
      </c>
      <c r="B57" s="6" t="s">
        <v>97</v>
      </c>
      <c r="C57" s="27" t="s">
        <v>160</v>
      </c>
      <c r="D57" s="8">
        <v>1</v>
      </c>
      <c r="E57" s="8">
        <v>2</v>
      </c>
      <c r="F57" s="8">
        <v>0</v>
      </c>
      <c r="G57" s="8">
        <f t="shared" ref="G57" si="4">D57+E57+F57</f>
        <v>3</v>
      </c>
      <c r="H57" s="9" t="s">
        <v>17</v>
      </c>
      <c r="I57" s="10" t="s">
        <v>46</v>
      </c>
    </row>
    <row r="58" spans="1:9" ht="12.95" customHeight="1" x14ac:dyDescent="0.25">
      <c r="A58" s="8">
        <v>2</v>
      </c>
      <c r="B58" s="6" t="s">
        <v>100</v>
      </c>
      <c r="C58" s="19" t="s">
        <v>101</v>
      </c>
      <c r="D58" s="8">
        <v>2</v>
      </c>
      <c r="E58" s="8">
        <v>1</v>
      </c>
      <c r="F58" s="8">
        <v>0</v>
      </c>
      <c r="G58" s="8">
        <f>D58+E58+F58</f>
        <v>3</v>
      </c>
      <c r="H58" s="9" t="s">
        <v>17</v>
      </c>
      <c r="I58" s="10" t="s">
        <v>46</v>
      </c>
    </row>
    <row r="59" spans="1:9" ht="12.95" customHeight="1" x14ac:dyDescent="0.25">
      <c r="A59" s="8">
        <v>3</v>
      </c>
      <c r="B59" s="6" t="s">
        <v>99</v>
      </c>
      <c r="C59" s="27" t="s">
        <v>58</v>
      </c>
      <c r="D59" s="28">
        <v>1</v>
      </c>
      <c r="E59" s="28">
        <v>2</v>
      </c>
      <c r="F59" s="28">
        <v>0</v>
      </c>
      <c r="G59" s="8">
        <f>D59+E59+F59</f>
        <v>3</v>
      </c>
      <c r="H59" s="9" t="s">
        <v>17</v>
      </c>
      <c r="I59" s="10" t="s">
        <v>46</v>
      </c>
    </row>
    <row r="60" spans="1:9" ht="12.95" customHeight="1" x14ac:dyDescent="0.25">
      <c r="A60" s="8">
        <v>4</v>
      </c>
      <c r="B60" s="6" t="s">
        <v>102</v>
      </c>
      <c r="C60" s="10" t="s">
        <v>103</v>
      </c>
      <c r="D60" s="28">
        <v>2</v>
      </c>
      <c r="E60" s="28">
        <v>1</v>
      </c>
      <c r="F60" s="28">
        <v>0</v>
      </c>
      <c r="G60" s="8">
        <f t="shared" ref="G60:G63" si="5">D60+E60+F60</f>
        <v>3</v>
      </c>
      <c r="H60" s="9" t="s">
        <v>17</v>
      </c>
      <c r="I60" s="10" t="s">
        <v>46</v>
      </c>
    </row>
    <row r="61" spans="1:9" ht="27.75" customHeight="1" x14ac:dyDescent="0.25">
      <c r="A61" s="8">
        <v>5</v>
      </c>
      <c r="B61" s="6" t="s">
        <v>104</v>
      </c>
      <c r="C61" s="7" t="s">
        <v>105</v>
      </c>
      <c r="D61" s="28">
        <v>2</v>
      </c>
      <c r="E61" s="28">
        <v>1</v>
      </c>
      <c r="F61" s="28">
        <v>0</v>
      </c>
      <c r="G61" s="8">
        <f t="shared" si="5"/>
        <v>3</v>
      </c>
      <c r="H61" s="9" t="s">
        <v>17</v>
      </c>
      <c r="I61" s="10" t="s">
        <v>46</v>
      </c>
    </row>
    <row r="62" spans="1:9" ht="12.95" customHeight="1" x14ac:dyDescent="0.25">
      <c r="A62" s="8">
        <v>6</v>
      </c>
      <c r="B62" s="6" t="s">
        <v>151</v>
      </c>
      <c r="C62" s="22" t="s">
        <v>190</v>
      </c>
      <c r="D62" s="25">
        <v>2</v>
      </c>
      <c r="E62" s="8">
        <v>1</v>
      </c>
      <c r="F62" s="8">
        <v>0</v>
      </c>
      <c r="G62" s="8">
        <f t="shared" si="5"/>
        <v>3</v>
      </c>
      <c r="H62" s="9" t="s">
        <v>17</v>
      </c>
      <c r="I62" s="10" t="s">
        <v>46</v>
      </c>
    </row>
    <row r="63" spans="1:9" ht="12.95" customHeight="1" x14ac:dyDescent="0.25">
      <c r="A63" s="8">
        <v>7</v>
      </c>
      <c r="B63" s="6" t="s">
        <v>152</v>
      </c>
      <c r="C63" s="19" t="s">
        <v>74</v>
      </c>
      <c r="D63" s="25">
        <v>1</v>
      </c>
      <c r="E63" s="25">
        <v>1</v>
      </c>
      <c r="F63" s="25">
        <v>0</v>
      </c>
      <c r="G63" s="8">
        <f t="shared" si="5"/>
        <v>2</v>
      </c>
      <c r="H63" s="9" t="s">
        <v>17</v>
      </c>
      <c r="I63" s="10" t="s">
        <v>46</v>
      </c>
    </row>
    <row r="64" spans="1:9" ht="12.95" customHeight="1" x14ac:dyDescent="0.25">
      <c r="A64" s="72" t="s">
        <v>106</v>
      </c>
      <c r="B64" s="73"/>
      <c r="C64" s="74"/>
      <c r="D64" s="11">
        <f>SUM(D57:D61)</f>
        <v>8</v>
      </c>
      <c r="E64" s="11">
        <f>SUM(E57:E61)</f>
        <v>7</v>
      </c>
      <c r="F64" s="11">
        <f>SUM(F57:F61)</f>
        <v>0</v>
      </c>
      <c r="G64" s="11">
        <f>SUM(G57:G63)</f>
        <v>20</v>
      </c>
      <c r="H64" s="64"/>
      <c r="I64" s="66"/>
    </row>
    <row r="65" spans="1:9" ht="12.95" customHeight="1" x14ac:dyDescent="0.25">
      <c r="A65" s="76" t="s">
        <v>107</v>
      </c>
      <c r="B65" s="77"/>
      <c r="C65" s="77"/>
      <c r="D65" s="77"/>
      <c r="E65" s="77"/>
      <c r="F65" s="77"/>
      <c r="G65" s="77"/>
      <c r="H65" s="77"/>
      <c r="I65" s="78"/>
    </row>
    <row r="66" spans="1:9" ht="12.95" customHeight="1" x14ac:dyDescent="0.25">
      <c r="A66" s="8">
        <v>1</v>
      </c>
      <c r="B66" s="28" t="s">
        <v>153</v>
      </c>
      <c r="C66" s="26" t="s">
        <v>109</v>
      </c>
      <c r="D66" s="8">
        <v>1</v>
      </c>
      <c r="E66" s="8">
        <v>2</v>
      </c>
      <c r="F66" s="8">
        <v>0</v>
      </c>
      <c r="G66" s="8">
        <f t="shared" ref="G66:G72" si="6">D66+E66+F66</f>
        <v>3</v>
      </c>
      <c r="H66" s="9" t="s">
        <v>17</v>
      </c>
      <c r="I66" s="10" t="s">
        <v>46</v>
      </c>
    </row>
    <row r="67" spans="1:9" ht="12.95" customHeight="1" x14ac:dyDescent="0.25">
      <c r="A67" s="8">
        <v>2</v>
      </c>
      <c r="B67" s="28" t="s">
        <v>154</v>
      </c>
      <c r="C67" s="26" t="s">
        <v>110</v>
      </c>
      <c r="D67" s="8">
        <v>1</v>
      </c>
      <c r="E67" s="8">
        <v>2</v>
      </c>
      <c r="F67" s="8">
        <v>0</v>
      </c>
      <c r="G67" s="8">
        <f t="shared" si="6"/>
        <v>3</v>
      </c>
      <c r="H67" s="9" t="s">
        <v>17</v>
      </c>
      <c r="I67" s="10" t="s">
        <v>46</v>
      </c>
    </row>
    <row r="68" spans="1:9" ht="12.95" customHeight="1" x14ac:dyDescent="0.25">
      <c r="A68" s="8">
        <v>3</v>
      </c>
      <c r="B68" s="28" t="s">
        <v>155</v>
      </c>
      <c r="C68" s="19" t="s">
        <v>111</v>
      </c>
      <c r="D68" s="8">
        <v>1</v>
      </c>
      <c r="E68" s="8">
        <v>2</v>
      </c>
      <c r="F68" s="8">
        <v>0</v>
      </c>
      <c r="G68" s="8">
        <f t="shared" si="6"/>
        <v>3</v>
      </c>
      <c r="H68" s="9" t="s">
        <v>17</v>
      </c>
      <c r="I68" s="10" t="s">
        <v>46</v>
      </c>
    </row>
    <row r="69" spans="1:9" ht="12.95" customHeight="1" x14ac:dyDescent="0.25">
      <c r="A69" s="8">
        <v>4</v>
      </c>
      <c r="B69" s="6" t="s">
        <v>156</v>
      </c>
      <c r="C69" s="7" t="s">
        <v>187</v>
      </c>
      <c r="D69" s="8">
        <v>2</v>
      </c>
      <c r="E69" s="8">
        <v>1</v>
      </c>
      <c r="F69" s="8">
        <v>0</v>
      </c>
      <c r="G69" s="8">
        <f t="shared" si="6"/>
        <v>3</v>
      </c>
      <c r="H69" s="9" t="s">
        <v>17</v>
      </c>
      <c r="I69" s="10" t="s">
        <v>46</v>
      </c>
    </row>
    <row r="70" spans="1:9" ht="12.95" customHeight="1" x14ac:dyDescent="0.25">
      <c r="A70" s="8">
        <v>5</v>
      </c>
      <c r="B70" s="6" t="s">
        <v>157</v>
      </c>
      <c r="C70" s="7" t="s">
        <v>159</v>
      </c>
      <c r="D70" s="8">
        <v>1</v>
      </c>
      <c r="E70" s="8">
        <v>2</v>
      </c>
      <c r="F70" s="8">
        <v>0</v>
      </c>
      <c r="G70" s="8">
        <f t="shared" si="6"/>
        <v>3</v>
      </c>
      <c r="H70" s="9" t="s">
        <v>17</v>
      </c>
      <c r="I70" s="10" t="s">
        <v>46</v>
      </c>
    </row>
    <row r="71" spans="1:9" ht="12.95" customHeight="1" x14ac:dyDescent="0.25">
      <c r="A71" s="8">
        <v>6</v>
      </c>
      <c r="B71" s="6" t="s">
        <v>158</v>
      </c>
      <c r="C71" s="19" t="s">
        <v>98</v>
      </c>
      <c r="D71" s="25">
        <v>1</v>
      </c>
      <c r="E71" s="8">
        <v>2</v>
      </c>
      <c r="F71" s="8">
        <v>0</v>
      </c>
      <c r="G71" s="8">
        <f t="shared" si="6"/>
        <v>3</v>
      </c>
      <c r="H71" s="9"/>
      <c r="I71" s="10" t="s">
        <v>46</v>
      </c>
    </row>
    <row r="72" spans="1:9" ht="12.95" customHeight="1" x14ac:dyDescent="0.25">
      <c r="A72" s="8">
        <v>7</v>
      </c>
      <c r="B72" s="6" t="s">
        <v>108</v>
      </c>
      <c r="C72" s="19" t="s">
        <v>89</v>
      </c>
      <c r="D72" s="25">
        <v>1</v>
      </c>
      <c r="E72" s="25">
        <v>1</v>
      </c>
      <c r="F72" s="28">
        <v>0</v>
      </c>
      <c r="G72" s="8">
        <f t="shared" si="6"/>
        <v>2</v>
      </c>
      <c r="H72" s="9"/>
      <c r="I72" s="10" t="s">
        <v>46</v>
      </c>
    </row>
    <row r="73" spans="1:9" ht="12.95" customHeight="1" x14ac:dyDescent="0.25">
      <c r="A73" s="72" t="s">
        <v>106</v>
      </c>
      <c r="B73" s="73"/>
      <c r="C73" s="74"/>
      <c r="D73" s="11">
        <f>SUM(D66:D72)</f>
        <v>8</v>
      </c>
      <c r="E73" s="11">
        <f>SUM(E66:E72)</f>
        <v>12</v>
      </c>
      <c r="F73" s="11">
        <f>SUM(F67:F72)</f>
        <v>0</v>
      </c>
      <c r="G73" s="11">
        <f>SUM(G66:G72)</f>
        <v>20</v>
      </c>
      <c r="H73" s="64"/>
      <c r="I73" s="66"/>
    </row>
    <row r="74" spans="1:9" ht="12.95" customHeight="1" x14ac:dyDescent="0.25">
      <c r="A74" s="15"/>
      <c r="B74" s="15"/>
      <c r="C74" s="15"/>
      <c r="D74" s="15"/>
      <c r="E74" s="15"/>
      <c r="F74" s="15"/>
      <c r="G74" s="15"/>
      <c r="H74" s="35"/>
      <c r="I74" s="16"/>
    </row>
    <row r="75" spans="1:9" ht="12.95" customHeight="1" x14ac:dyDescent="0.25">
      <c r="A75" s="48" t="s">
        <v>181</v>
      </c>
      <c r="B75" s="49"/>
      <c r="C75" s="49"/>
      <c r="D75" s="50"/>
      <c r="E75" s="50"/>
      <c r="F75" s="50"/>
      <c r="G75" s="50"/>
      <c r="H75" s="51"/>
      <c r="I75" s="52"/>
    </row>
    <row r="76" spans="1:9" ht="12.95" customHeight="1" x14ac:dyDescent="0.25">
      <c r="A76" s="60" t="s">
        <v>6</v>
      </c>
      <c r="B76" s="62" t="s">
        <v>7</v>
      </c>
      <c r="C76" s="62" t="s">
        <v>8</v>
      </c>
      <c r="D76" s="64" t="s">
        <v>9</v>
      </c>
      <c r="E76" s="65"/>
      <c r="F76" s="65"/>
      <c r="G76" s="66"/>
      <c r="H76" s="67" t="s">
        <v>10</v>
      </c>
      <c r="I76" s="62" t="s">
        <v>11</v>
      </c>
    </row>
    <row r="77" spans="1:9" ht="12.95" customHeight="1" x14ac:dyDescent="0.25">
      <c r="A77" s="61"/>
      <c r="B77" s="63"/>
      <c r="C77" s="63"/>
      <c r="D77" s="38" t="s">
        <v>12</v>
      </c>
      <c r="E77" s="38" t="s">
        <v>161</v>
      </c>
      <c r="F77" s="38" t="s">
        <v>13</v>
      </c>
      <c r="G77" s="38" t="s">
        <v>14</v>
      </c>
      <c r="H77" s="68"/>
      <c r="I77" s="63"/>
    </row>
    <row r="78" spans="1:9" ht="12.95" customHeight="1" x14ac:dyDescent="0.25">
      <c r="A78" s="25">
        <v>1</v>
      </c>
      <c r="B78" s="25" t="s">
        <v>164</v>
      </c>
      <c r="C78" s="26" t="s">
        <v>171</v>
      </c>
      <c r="D78" s="25">
        <v>3</v>
      </c>
      <c r="E78" s="25">
        <v>0</v>
      </c>
      <c r="F78" s="25">
        <v>0</v>
      </c>
      <c r="G78" s="8">
        <f t="shared" ref="G78:G84" si="7">D78+E78+F78</f>
        <v>3</v>
      </c>
      <c r="H78" s="69" t="s">
        <v>178</v>
      </c>
      <c r="I78" s="9" t="s">
        <v>179</v>
      </c>
    </row>
    <row r="79" spans="1:9" ht="12.95" customHeight="1" x14ac:dyDescent="0.25">
      <c r="A79" s="25">
        <v>2</v>
      </c>
      <c r="B79" s="25" t="s">
        <v>165</v>
      </c>
      <c r="C79" s="26" t="s">
        <v>172</v>
      </c>
      <c r="D79" s="28">
        <v>3</v>
      </c>
      <c r="E79" s="29">
        <v>0</v>
      </c>
      <c r="F79" s="25">
        <v>0</v>
      </c>
      <c r="G79" s="8">
        <f t="shared" si="7"/>
        <v>3</v>
      </c>
      <c r="H79" s="70"/>
      <c r="I79" s="9" t="s">
        <v>179</v>
      </c>
    </row>
    <row r="80" spans="1:9" ht="12.95" customHeight="1" x14ac:dyDescent="0.25">
      <c r="A80" s="25">
        <v>3</v>
      </c>
      <c r="B80" s="25" t="s">
        <v>166</v>
      </c>
      <c r="C80" s="26" t="s">
        <v>173</v>
      </c>
      <c r="D80" s="25">
        <v>2</v>
      </c>
      <c r="E80" s="25">
        <v>1</v>
      </c>
      <c r="F80" s="8">
        <v>0</v>
      </c>
      <c r="G80" s="8">
        <f t="shared" si="7"/>
        <v>3</v>
      </c>
      <c r="H80" s="70"/>
      <c r="I80" s="9" t="s">
        <v>179</v>
      </c>
    </row>
    <row r="81" spans="1:9" ht="12.95" customHeight="1" x14ac:dyDescent="0.25">
      <c r="A81" s="25">
        <v>4</v>
      </c>
      <c r="B81" s="25" t="s">
        <v>167</v>
      </c>
      <c r="C81" s="39" t="s">
        <v>174</v>
      </c>
      <c r="D81" s="25">
        <v>1</v>
      </c>
      <c r="E81" s="25">
        <v>0</v>
      </c>
      <c r="F81" s="25">
        <v>2</v>
      </c>
      <c r="G81" s="8">
        <f t="shared" si="7"/>
        <v>3</v>
      </c>
      <c r="H81" s="70"/>
      <c r="I81" s="9" t="s">
        <v>179</v>
      </c>
    </row>
    <row r="82" spans="1:9" ht="12.95" customHeight="1" x14ac:dyDescent="0.25">
      <c r="A82" s="25">
        <v>5</v>
      </c>
      <c r="B82" s="25" t="s">
        <v>168</v>
      </c>
      <c r="C82" s="39" t="s">
        <v>175</v>
      </c>
      <c r="D82" s="25">
        <v>1</v>
      </c>
      <c r="E82" s="25">
        <v>0</v>
      </c>
      <c r="F82" s="25">
        <v>1</v>
      </c>
      <c r="G82" s="8">
        <f t="shared" si="7"/>
        <v>2</v>
      </c>
      <c r="H82" s="70"/>
      <c r="I82" s="9" t="s">
        <v>179</v>
      </c>
    </row>
    <row r="83" spans="1:9" ht="12.95" customHeight="1" x14ac:dyDescent="0.25">
      <c r="A83" s="25">
        <v>6</v>
      </c>
      <c r="B83" s="25" t="s">
        <v>169</v>
      </c>
      <c r="C83" s="27" t="s">
        <v>176</v>
      </c>
      <c r="D83" s="28">
        <v>3</v>
      </c>
      <c r="E83" s="28">
        <v>0</v>
      </c>
      <c r="F83" s="25">
        <v>0</v>
      </c>
      <c r="G83" s="8">
        <f t="shared" si="7"/>
        <v>3</v>
      </c>
      <c r="H83" s="71"/>
      <c r="I83" s="9" t="s">
        <v>179</v>
      </c>
    </row>
    <row r="84" spans="1:9" ht="12.95" customHeight="1" x14ac:dyDescent="0.25">
      <c r="A84" s="25">
        <v>7</v>
      </c>
      <c r="B84" s="25" t="s">
        <v>170</v>
      </c>
      <c r="C84" s="26" t="s">
        <v>177</v>
      </c>
      <c r="D84" s="25">
        <v>3</v>
      </c>
      <c r="E84" s="25">
        <v>0</v>
      </c>
      <c r="F84" s="8">
        <v>0</v>
      </c>
      <c r="G84" s="8">
        <f t="shared" si="7"/>
        <v>3</v>
      </c>
      <c r="H84" s="59"/>
      <c r="I84" s="9" t="s">
        <v>179</v>
      </c>
    </row>
    <row r="85" spans="1:9" ht="12.95" customHeight="1" x14ac:dyDescent="0.25">
      <c r="A85" s="72" t="s">
        <v>32</v>
      </c>
      <c r="B85" s="73"/>
      <c r="C85" s="74"/>
      <c r="D85" s="11">
        <f>SUM(D78:D84)</f>
        <v>16</v>
      </c>
      <c r="E85" s="11">
        <f t="shared" ref="E85:G85" si="8">SUM(E78:E84)</f>
        <v>1</v>
      </c>
      <c r="F85" s="11">
        <f t="shared" si="8"/>
        <v>3</v>
      </c>
      <c r="G85" s="11">
        <f t="shared" si="8"/>
        <v>20</v>
      </c>
      <c r="H85" s="12"/>
      <c r="I85" s="13"/>
    </row>
    <row r="86" spans="1:9" ht="12.95" customHeight="1" x14ac:dyDescent="0.25">
      <c r="A86" s="15"/>
      <c r="B86" s="15"/>
      <c r="C86" s="15"/>
      <c r="D86" s="15"/>
      <c r="E86" s="15"/>
      <c r="F86" s="15"/>
      <c r="G86" s="15"/>
      <c r="H86" s="35"/>
      <c r="I86" s="16"/>
    </row>
    <row r="87" spans="1:9" ht="12.95" customHeight="1" x14ac:dyDescent="0.25">
      <c r="A87" s="43" t="s">
        <v>180</v>
      </c>
      <c r="B87" s="16"/>
      <c r="C87" s="16"/>
      <c r="D87" s="17"/>
      <c r="E87" s="17"/>
      <c r="F87" s="17"/>
      <c r="G87" s="17"/>
    </row>
    <row r="88" spans="1:9" ht="12.95" customHeight="1" x14ac:dyDescent="0.25">
      <c r="A88" s="60" t="s">
        <v>6</v>
      </c>
      <c r="B88" s="62" t="s">
        <v>7</v>
      </c>
      <c r="C88" s="62" t="s">
        <v>8</v>
      </c>
      <c r="D88" s="64" t="s">
        <v>9</v>
      </c>
      <c r="E88" s="65"/>
      <c r="F88" s="65"/>
      <c r="G88" s="66"/>
      <c r="H88" s="67" t="s">
        <v>10</v>
      </c>
      <c r="I88" s="62" t="s">
        <v>11</v>
      </c>
    </row>
    <row r="89" spans="1:9" ht="12.95" customHeight="1" x14ac:dyDescent="0.25">
      <c r="A89" s="61"/>
      <c r="B89" s="63"/>
      <c r="C89" s="63"/>
      <c r="D89" s="38" t="s">
        <v>12</v>
      </c>
      <c r="E89" s="38" t="s">
        <v>161</v>
      </c>
      <c r="F89" s="38" t="s">
        <v>13</v>
      </c>
      <c r="G89" s="38" t="s">
        <v>14</v>
      </c>
      <c r="H89" s="68"/>
      <c r="I89" s="63"/>
    </row>
    <row r="90" spans="1:9" ht="12.95" customHeight="1" x14ac:dyDescent="0.25">
      <c r="A90" s="25">
        <v>1</v>
      </c>
      <c r="B90" s="8" t="s">
        <v>40</v>
      </c>
      <c r="C90" s="20" t="s">
        <v>41</v>
      </c>
      <c r="D90" s="8">
        <v>3</v>
      </c>
      <c r="E90" s="8">
        <v>0</v>
      </c>
      <c r="F90" s="8">
        <v>0</v>
      </c>
      <c r="G90" s="8">
        <f t="shared" ref="G90:G94" si="9">D90+E90+F90</f>
        <v>3</v>
      </c>
      <c r="H90" s="83"/>
      <c r="I90" s="9" t="s">
        <v>35</v>
      </c>
    </row>
    <row r="91" spans="1:9" ht="12.95" customHeight="1" x14ac:dyDescent="0.25">
      <c r="A91" s="25">
        <v>2</v>
      </c>
      <c r="B91" s="8" t="s">
        <v>72</v>
      </c>
      <c r="C91" s="7" t="s">
        <v>78</v>
      </c>
      <c r="D91" s="8">
        <v>2</v>
      </c>
      <c r="E91" s="8">
        <v>1</v>
      </c>
      <c r="F91" s="8">
        <v>0</v>
      </c>
      <c r="G91" s="8">
        <f t="shared" si="9"/>
        <v>3</v>
      </c>
      <c r="H91" s="84"/>
      <c r="I91" s="9" t="s">
        <v>46</v>
      </c>
    </row>
    <row r="92" spans="1:9" ht="12.95" customHeight="1" x14ac:dyDescent="0.25">
      <c r="A92" s="25">
        <v>3</v>
      </c>
      <c r="B92" s="8" t="s">
        <v>73</v>
      </c>
      <c r="C92" s="19" t="s">
        <v>79</v>
      </c>
      <c r="D92" s="8">
        <v>2</v>
      </c>
      <c r="E92" s="8">
        <v>1</v>
      </c>
      <c r="F92" s="8">
        <v>0</v>
      </c>
      <c r="G92" s="8">
        <f t="shared" si="9"/>
        <v>3</v>
      </c>
      <c r="H92" s="37"/>
      <c r="I92" s="9" t="s">
        <v>46</v>
      </c>
    </row>
    <row r="93" spans="1:9" ht="12.95" customHeight="1" x14ac:dyDescent="0.25">
      <c r="A93" s="25">
        <v>4</v>
      </c>
      <c r="B93" s="8" t="s">
        <v>133</v>
      </c>
      <c r="C93" s="19" t="s">
        <v>80</v>
      </c>
      <c r="D93" s="6">
        <v>3</v>
      </c>
      <c r="E93" s="6">
        <v>0</v>
      </c>
      <c r="F93" s="6">
        <v>0</v>
      </c>
      <c r="G93" s="8">
        <f t="shared" si="9"/>
        <v>3</v>
      </c>
      <c r="H93" s="36" t="s">
        <v>136</v>
      </c>
      <c r="I93" s="9" t="s">
        <v>46</v>
      </c>
    </row>
    <row r="94" spans="1:9" ht="12.95" customHeight="1" x14ac:dyDescent="0.25">
      <c r="A94" s="25">
        <v>5</v>
      </c>
      <c r="B94" s="8" t="s">
        <v>134</v>
      </c>
      <c r="C94" s="19" t="s">
        <v>81</v>
      </c>
      <c r="D94" s="8">
        <v>1</v>
      </c>
      <c r="E94" s="8">
        <v>2</v>
      </c>
      <c r="F94" s="8">
        <v>0</v>
      </c>
      <c r="G94" s="8">
        <f t="shared" si="9"/>
        <v>3</v>
      </c>
      <c r="H94" s="36" t="s">
        <v>137</v>
      </c>
      <c r="I94" s="9" t="s">
        <v>46</v>
      </c>
    </row>
    <row r="95" spans="1:9" ht="12.95" customHeight="1" x14ac:dyDescent="0.25">
      <c r="A95" s="25">
        <v>6</v>
      </c>
      <c r="B95" s="8" t="s">
        <v>75</v>
      </c>
      <c r="C95" s="19" t="s">
        <v>185</v>
      </c>
      <c r="D95" s="8">
        <v>1</v>
      </c>
      <c r="E95" s="8">
        <v>1</v>
      </c>
      <c r="F95" s="8">
        <v>0</v>
      </c>
      <c r="G95" s="8">
        <v>2</v>
      </c>
      <c r="H95" s="37"/>
      <c r="I95" s="9" t="s">
        <v>46</v>
      </c>
    </row>
    <row r="96" spans="1:9" ht="12.95" customHeight="1" x14ac:dyDescent="0.25">
      <c r="A96" s="25">
        <v>7</v>
      </c>
      <c r="B96" s="8" t="s">
        <v>135</v>
      </c>
      <c r="C96" s="19" t="s">
        <v>113</v>
      </c>
      <c r="D96" s="8">
        <v>1</v>
      </c>
      <c r="E96" s="8">
        <v>2</v>
      </c>
      <c r="F96" s="8">
        <v>0</v>
      </c>
      <c r="G96" s="8">
        <f t="shared" ref="G96" si="10">D96+E96+F96</f>
        <v>3</v>
      </c>
      <c r="H96" s="24"/>
      <c r="I96" s="9" t="s">
        <v>46</v>
      </c>
    </row>
    <row r="97" spans="1:10" ht="12.95" customHeight="1" x14ac:dyDescent="0.25">
      <c r="A97" s="72" t="s">
        <v>138</v>
      </c>
      <c r="B97" s="73"/>
      <c r="C97" s="74"/>
      <c r="D97" s="11">
        <f>SUM(D91:D96)</f>
        <v>10</v>
      </c>
      <c r="E97" s="11">
        <v>0</v>
      </c>
      <c r="F97" s="11">
        <v>0</v>
      </c>
      <c r="G97" s="11">
        <f>SUM(G90:G96)</f>
        <v>20</v>
      </c>
      <c r="H97" s="34"/>
      <c r="I97" s="42"/>
    </row>
    <row r="98" spans="1:10" ht="12.95" customHeight="1" x14ac:dyDescent="0.25">
      <c r="A98" s="15"/>
      <c r="B98" s="15"/>
      <c r="C98" s="15"/>
      <c r="D98" s="15"/>
      <c r="E98" s="15"/>
      <c r="F98" s="15"/>
      <c r="G98" s="15"/>
      <c r="H98" s="35"/>
      <c r="I98" s="16"/>
    </row>
    <row r="99" spans="1:10" ht="12.95" customHeight="1" x14ac:dyDescent="0.25">
      <c r="A99" s="43" t="s">
        <v>139</v>
      </c>
      <c r="B99" s="16"/>
      <c r="C99" s="16"/>
      <c r="D99" s="17"/>
      <c r="E99" s="17"/>
      <c r="F99" s="17"/>
      <c r="G99" s="17"/>
    </row>
    <row r="100" spans="1:10" ht="12.95" customHeight="1" x14ac:dyDescent="0.25">
      <c r="A100" s="60" t="s">
        <v>6</v>
      </c>
      <c r="B100" s="62" t="s">
        <v>7</v>
      </c>
      <c r="C100" s="62" t="s">
        <v>8</v>
      </c>
      <c r="D100" s="64" t="s">
        <v>9</v>
      </c>
      <c r="E100" s="65"/>
      <c r="F100" s="65"/>
      <c r="G100" s="66"/>
      <c r="H100" s="67" t="s">
        <v>10</v>
      </c>
      <c r="I100" s="62" t="s">
        <v>11</v>
      </c>
    </row>
    <row r="101" spans="1:10" ht="12.95" customHeight="1" x14ac:dyDescent="0.25">
      <c r="A101" s="61"/>
      <c r="B101" s="63"/>
      <c r="C101" s="63"/>
      <c r="D101" s="38" t="s">
        <v>12</v>
      </c>
      <c r="E101" s="38" t="s">
        <v>161</v>
      </c>
      <c r="F101" s="38" t="s">
        <v>13</v>
      </c>
      <c r="G101" s="38" t="s">
        <v>14</v>
      </c>
      <c r="H101" s="68"/>
      <c r="I101" s="63"/>
    </row>
    <row r="102" spans="1:10" ht="12.95" customHeight="1" x14ac:dyDescent="0.25">
      <c r="A102" s="25">
        <v>1</v>
      </c>
      <c r="B102" s="8" t="s">
        <v>83</v>
      </c>
      <c r="C102" s="19" t="s">
        <v>84</v>
      </c>
      <c r="D102" s="8">
        <v>2</v>
      </c>
      <c r="E102" s="8">
        <v>1</v>
      </c>
      <c r="F102" s="8">
        <v>0</v>
      </c>
      <c r="G102" s="8">
        <f t="shared" ref="G102:G108" si="11">D102+E102+F102</f>
        <v>3</v>
      </c>
      <c r="H102" s="36"/>
      <c r="I102" s="9" t="s">
        <v>46</v>
      </c>
    </row>
    <row r="103" spans="1:10" ht="12.95" customHeight="1" x14ac:dyDescent="0.25">
      <c r="A103" s="25">
        <v>2</v>
      </c>
      <c r="B103" s="8" t="s">
        <v>140</v>
      </c>
      <c r="C103" s="19" t="s">
        <v>76</v>
      </c>
      <c r="D103" s="8">
        <v>1</v>
      </c>
      <c r="E103" s="8">
        <v>2</v>
      </c>
      <c r="F103" s="8">
        <v>0</v>
      </c>
      <c r="G103" s="8">
        <f t="shared" si="11"/>
        <v>3</v>
      </c>
      <c r="H103" s="36"/>
      <c r="I103" s="9" t="s">
        <v>46</v>
      </c>
    </row>
    <row r="104" spans="1:10" ht="12.95" customHeight="1" x14ac:dyDescent="0.25">
      <c r="A104" s="25">
        <v>3</v>
      </c>
      <c r="B104" s="8" t="s">
        <v>85</v>
      </c>
      <c r="C104" s="19" t="s">
        <v>86</v>
      </c>
      <c r="D104" s="8">
        <v>2</v>
      </c>
      <c r="E104" s="8">
        <v>1</v>
      </c>
      <c r="F104" s="8">
        <v>0</v>
      </c>
      <c r="G104" s="8">
        <f t="shared" si="11"/>
        <v>3</v>
      </c>
      <c r="H104" s="36" t="s">
        <v>141</v>
      </c>
      <c r="I104" s="9" t="s">
        <v>46</v>
      </c>
    </row>
    <row r="105" spans="1:10" ht="12.95" customHeight="1" x14ac:dyDescent="0.25">
      <c r="A105" s="25">
        <v>4</v>
      </c>
      <c r="B105" s="8" t="s">
        <v>87</v>
      </c>
      <c r="C105" s="19" t="s">
        <v>91</v>
      </c>
      <c r="D105" s="8">
        <v>2</v>
      </c>
      <c r="E105" s="8">
        <v>0</v>
      </c>
      <c r="F105" s="8">
        <v>0</v>
      </c>
      <c r="G105" s="8">
        <f>D105+E105+F105</f>
        <v>2</v>
      </c>
      <c r="H105" s="36" t="s">
        <v>142</v>
      </c>
      <c r="I105" s="9" t="s">
        <v>46</v>
      </c>
    </row>
    <row r="106" spans="1:10" ht="12.95" customHeight="1" x14ac:dyDescent="0.25">
      <c r="A106" s="25">
        <v>5</v>
      </c>
      <c r="B106" s="8" t="s">
        <v>88</v>
      </c>
      <c r="C106" s="19" t="s">
        <v>93</v>
      </c>
      <c r="D106" s="8">
        <v>2</v>
      </c>
      <c r="E106" s="8">
        <v>0</v>
      </c>
      <c r="F106" s="8">
        <v>0</v>
      </c>
      <c r="G106" s="8">
        <f t="shared" si="11"/>
        <v>2</v>
      </c>
      <c r="H106" s="37"/>
      <c r="I106" s="9" t="s">
        <v>46</v>
      </c>
    </row>
    <row r="107" spans="1:10" ht="12.95" customHeight="1" x14ac:dyDescent="0.25">
      <c r="A107" s="25">
        <v>6</v>
      </c>
      <c r="B107" s="8" t="s">
        <v>90</v>
      </c>
      <c r="C107" s="1" t="s">
        <v>70</v>
      </c>
      <c r="D107" s="8">
        <v>1</v>
      </c>
      <c r="E107" s="8">
        <v>2</v>
      </c>
      <c r="F107" s="8">
        <v>0</v>
      </c>
      <c r="G107" s="8">
        <f t="shared" si="11"/>
        <v>3</v>
      </c>
      <c r="H107" s="37"/>
      <c r="I107" s="9" t="s">
        <v>46</v>
      </c>
    </row>
    <row r="108" spans="1:10" ht="12.95" customHeight="1" x14ac:dyDescent="0.25">
      <c r="A108" s="25">
        <v>8</v>
      </c>
      <c r="B108" s="8" t="s">
        <v>143</v>
      </c>
      <c r="C108" s="19" t="s">
        <v>31</v>
      </c>
      <c r="D108" s="8">
        <v>0</v>
      </c>
      <c r="E108" s="8">
        <v>0</v>
      </c>
      <c r="F108" s="8">
        <v>3</v>
      </c>
      <c r="G108" s="8">
        <f t="shared" si="11"/>
        <v>3</v>
      </c>
      <c r="H108" s="36"/>
      <c r="I108" s="9" t="s">
        <v>18</v>
      </c>
    </row>
    <row r="109" spans="1:10" ht="12.95" customHeight="1" x14ac:dyDescent="0.25">
      <c r="A109" s="72" t="s">
        <v>144</v>
      </c>
      <c r="B109" s="73"/>
      <c r="C109" s="74"/>
      <c r="D109" s="11">
        <f>SUM(D102:D108)</f>
        <v>10</v>
      </c>
      <c r="E109" s="11">
        <f>SUM(E102:E108)</f>
        <v>6</v>
      </c>
      <c r="F109" s="11">
        <f>SUM(F102:F108)</f>
        <v>3</v>
      </c>
      <c r="G109" s="11">
        <f>SUM(G102:G108)</f>
        <v>19</v>
      </c>
      <c r="H109" s="34"/>
      <c r="I109" s="42"/>
    </row>
    <row r="110" spans="1:10" ht="12.95" customHeight="1" x14ac:dyDescent="0.25">
      <c r="A110" s="15"/>
      <c r="B110" s="15"/>
      <c r="C110" s="15"/>
      <c r="D110" s="15"/>
      <c r="E110" s="15"/>
      <c r="F110" s="15"/>
      <c r="G110" s="15"/>
      <c r="H110" s="35"/>
      <c r="I110" s="16"/>
      <c r="J110" s="16"/>
    </row>
    <row r="111" spans="1:10" ht="12.95" customHeight="1" x14ac:dyDescent="0.25">
      <c r="A111" s="43" t="s">
        <v>145</v>
      </c>
      <c r="B111" s="16"/>
      <c r="C111" s="16"/>
      <c r="D111" s="17"/>
      <c r="E111" s="17"/>
      <c r="F111" s="17"/>
      <c r="G111" s="17"/>
    </row>
    <row r="112" spans="1:10" ht="12.95" customHeight="1" x14ac:dyDescent="0.25">
      <c r="A112" s="60" t="s">
        <v>6</v>
      </c>
      <c r="B112" s="62" t="s">
        <v>7</v>
      </c>
      <c r="C112" s="62" t="s">
        <v>8</v>
      </c>
      <c r="D112" s="64" t="s">
        <v>9</v>
      </c>
      <c r="E112" s="65"/>
      <c r="F112" s="65"/>
      <c r="G112" s="66"/>
      <c r="H112" s="67" t="s">
        <v>10</v>
      </c>
      <c r="I112" s="62" t="s">
        <v>11</v>
      </c>
    </row>
    <row r="113" spans="1:9" ht="12.95" customHeight="1" x14ac:dyDescent="0.25">
      <c r="A113" s="61"/>
      <c r="B113" s="63"/>
      <c r="C113" s="63"/>
      <c r="D113" s="38" t="s">
        <v>12</v>
      </c>
      <c r="E113" s="38" t="s">
        <v>161</v>
      </c>
      <c r="F113" s="38" t="s">
        <v>13</v>
      </c>
      <c r="G113" s="38" t="s">
        <v>14</v>
      </c>
      <c r="H113" s="68"/>
      <c r="I113" s="63"/>
    </row>
    <row r="114" spans="1:9" ht="12.95" customHeight="1" x14ac:dyDescent="0.25">
      <c r="A114" s="25">
        <v>1</v>
      </c>
      <c r="B114" s="8" t="s">
        <v>42</v>
      </c>
      <c r="C114" s="19" t="s">
        <v>43</v>
      </c>
      <c r="D114" s="8">
        <v>0</v>
      </c>
      <c r="E114" s="8">
        <v>0</v>
      </c>
      <c r="F114" s="8">
        <v>2</v>
      </c>
      <c r="G114" s="8">
        <f t="shared" ref="G114:G115" si="12">D114+E114+F114</f>
        <v>2</v>
      </c>
      <c r="H114" s="9" t="s">
        <v>17</v>
      </c>
      <c r="I114" s="9" t="s">
        <v>35</v>
      </c>
    </row>
    <row r="115" spans="1:9" ht="12.95" customHeight="1" x14ac:dyDescent="0.25">
      <c r="A115" s="25">
        <v>2</v>
      </c>
      <c r="B115" s="8" t="s">
        <v>92</v>
      </c>
      <c r="C115" s="19" t="s">
        <v>94</v>
      </c>
      <c r="D115" s="8">
        <v>6</v>
      </c>
      <c r="E115" s="8">
        <v>0</v>
      </c>
      <c r="F115" s="8">
        <v>0</v>
      </c>
      <c r="G115" s="8">
        <f t="shared" si="12"/>
        <v>6</v>
      </c>
      <c r="H115" s="9" t="s">
        <v>17</v>
      </c>
      <c r="I115" s="9" t="s">
        <v>46</v>
      </c>
    </row>
    <row r="116" spans="1:9" ht="12.95" customHeight="1" x14ac:dyDescent="0.25">
      <c r="A116" s="72" t="s">
        <v>95</v>
      </c>
      <c r="B116" s="73"/>
      <c r="C116" s="74"/>
      <c r="D116" s="11">
        <f>D114+D115</f>
        <v>6</v>
      </c>
      <c r="E116" s="11">
        <f>E114+E115</f>
        <v>0</v>
      </c>
      <c r="F116" s="11">
        <f>F114+F115</f>
        <v>2</v>
      </c>
      <c r="G116" s="11">
        <f>SUM(G114:G115)</f>
        <v>8</v>
      </c>
      <c r="H116" s="34"/>
      <c r="I116" s="42"/>
    </row>
    <row r="117" spans="1:9" ht="12.95" customHeight="1" x14ac:dyDescent="0.25">
      <c r="B117" s="1"/>
      <c r="C117" s="1"/>
      <c r="D117" s="17"/>
      <c r="E117" s="17"/>
      <c r="F117" s="17"/>
      <c r="G117" s="17"/>
    </row>
    <row r="118" spans="1:9" ht="12.95" customHeight="1" x14ac:dyDescent="0.25">
      <c r="G118" s="44" t="s">
        <v>146</v>
      </c>
      <c r="H118" s="45"/>
    </row>
    <row r="119" spans="1:9" ht="12.95" customHeight="1" x14ac:dyDescent="0.25">
      <c r="B119" s="46" t="s">
        <v>147</v>
      </c>
      <c r="G119" s="44"/>
      <c r="H119" s="45"/>
    </row>
    <row r="120" spans="1:9" ht="12.95" customHeight="1" x14ac:dyDescent="0.25">
      <c r="B120" s="46" t="s">
        <v>148</v>
      </c>
      <c r="G120" s="18" t="s">
        <v>192</v>
      </c>
      <c r="H120" s="45"/>
    </row>
    <row r="121" spans="1:9" ht="12.95" customHeight="1" x14ac:dyDescent="0.25">
      <c r="B121" s="46"/>
      <c r="G121" s="1"/>
      <c r="H121" s="45"/>
    </row>
    <row r="122" spans="1:9" ht="12.95" customHeight="1" x14ac:dyDescent="0.25">
      <c r="B122" s="46"/>
      <c r="G122" s="1"/>
      <c r="H122" s="45"/>
    </row>
    <row r="123" spans="1:9" ht="12.95" customHeight="1" x14ac:dyDescent="0.25">
      <c r="B123" s="46"/>
      <c r="G123" s="1"/>
      <c r="H123" s="45"/>
    </row>
    <row r="124" spans="1:9" ht="12.95" customHeight="1" x14ac:dyDescent="0.25">
      <c r="B124" s="46" t="s">
        <v>149</v>
      </c>
      <c r="G124" s="18" t="s">
        <v>193</v>
      </c>
      <c r="H124" s="45"/>
    </row>
    <row r="125" spans="1:9" ht="12.95" customHeight="1" x14ac:dyDescent="0.25">
      <c r="B125" s="46" t="s">
        <v>150</v>
      </c>
      <c r="G125" s="18" t="s">
        <v>194</v>
      </c>
      <c r="H125" s="45"/>
    </row>
    <row r="126" spans="1:9" ht="12.95" customHeight="1" x14ac:dyDescent="0.25">
      <c r="G126" s="1"/>
      <c r="H126" s="45"/>
    </row>
  </sheetData>
  <mergeCells count="72">
    <mergeCell ref="A1:I1"/>
    <mergeCell ref="A2:I2"/>
    <mergeCell ref="A5:A6"/>
    <mergeCell ref="B5:B6"/>
    <mergeCell ref="C5:C6"/>
    <mergeCell ref="D5:G5"/>
    <mergeCell ref="H5:H6"/>
    <mergeCell ref="I5:I6"/>
    <mergeCell ref="A14:C14"/>
    <mergeCell ref="A17:A18"/>
    <mergeCell ref="B17:B18"/>
    <mergeCell ref="C17:C18"/>
    <mergeCell ref="D17:G17"/>
    <mergeCell ref="I17:I18"/>
    <mergeCell ref="A26:C26"/>
    <mergeCell ref="A29:A30"/>
    <mergeCell ref="B29:B30"/>
    <mergeCell ref="C29:C30"/>
    <mergeCell ref="D29:G29"/>
    <mergeCell ref="H29:H30"/>
    <mergeCell ref="I29:I30"/>
    <mergeCell ref="H17:H18"/>
    <mergeCell ref="A38:C38"/>
    <mergeCell ref="A41:A42"/>
    <mergeCell ref="B41:B42"/>
    <mergeCell ref="C41:C42"/>
    <mergeCell ref="D41:G41"/>
    <mergeCell ref="I41:I42"/>
    <mergeCell ref="A51:C51"/>
    <mergeCell ref="A54:A55"/>
    <mergeCell ref="B54:B55"/>
    <mergeCell ref="C54:C55"/>
    <mergeCell ref="D54:G54"/>
    <mergeCell ref="H54:H55"/>
    <mergeCell ref="I54:I55"/>
    <mergeCell ref="H41:H42"/>
    <mergeCell ref="I76:I77"/>
    <mergeCell ref="A56:I56"/>
    <mergeCell ref="A64:C64"/>
    <mergeCell ref="H64:I64"/>
    <mergeCell ref="A65:I65"/>
    <mergeCell ref="A73:C73"/>
    <mergeCell ref="H73:I73"/>
    <mergeCell ref="A76:A77"/>
    <mergeCell ref="B76:B77"/>
    <mergeCell ref="C76:C77"/>
    <mergeCell ref="D76:G76"/>
    <mergeCell ref="H76:H77"/>
    <mergeCell ref="H78:H83"/>
    <mergeCell ref="A85:C85"/>
    <mergeCell ref="A88:A89"/>
    <mergeCell ref="B88:B89"/>
    <mergeCell ref="C88:C89"/>
    <mergeCell ref="D88:G88"/>
    <mergeCell ref="H88:H89"/>
    <mergeCell ref="I88:I89"/>
    <mergeCell ref="H90:H91"/>
    <mergeCell ref="A97:C97"/>
    <mergeCell ref="A100:A101"/>
    <mergeCell ref="B100:B101"/>
    <mergeCell ref="C100:C101"/>
    <mergeCell ref="D100:G100"/>
    <mergeCell ref="H100:H101"/>
    <mergeCell ref="I100:I101"/>
    <mergeCell ref="I112:I113"/>
    <mergeCell ref="A116:C116"/>
    <mergeCell ref="A109:C109"/>
    <mergeCell ref="A112:A113"/>
    <mergeCell ref="B112:B113"/>
    <mergeCell ref="C112:C113"/>
    <mergeCell ref="D112:G112"/>
    <mergeCell ref="H112:H113"/>
  </mergeCells>
  <pageMargins left="0.56000000000000005" right="0.19" top="0.61" bottom="2.04" header="0.12" footer="0.3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Sheet3</vt:lpstr>
      <vt:lpstr>Sheet1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A314</dc:creator>
  <cp:lastModifiedBy>A314</cp:lastModifiedBy>
  <cp:lastPrinted>2023-12-05T05:08:19Z</cp:lastPrinted>
  <dcterms:created xsi:type="dcterms:W3CDTF">2023-09-07T05:37:53Z</dcterms:created>
  <dcterms:modified xsi:type="dcterms:W3CDTF">2023-12-05T05:10:17Z</dcterms:modified>
</cp:coreProperties>
</file>